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c.laval\Desktop\"/>
    </mc:Choice>
  </mc:AlternateContent>
  <xr:revisionPtr revIDLastSave="0" documentId="13_ncr:1_{2F224018-2C0F-4632-A14D-C8F8476B1A9E}" xr6:coauthVersionLast="47" xr6:coauthVersionMax="47" xr10:uidLastSave="{00000000-0000-0000-0000-000000000000}"/>
  <bookViews>
    <workbookView xWindow="22932" yWindow="-108" windowWidth="23256" windowHeight="12576" xr2:uid="{669E4944-426D-4CE0-B1CC-F4245899F1A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2" i="1" l="1"/>
  <c r="I202" i="1"/>
  <c r="J202" i="1"/>
  <c r="K202" i="1"/>
  <c r="H203" i="1"/>
  <c r="I203" i="1"/>
  <c r="J203" i="1"/>
  <c r="K203" i="1"/>
  <c r="H205" i="1"/>
  <c r="I205" i="1"/>
  <c r="J205" i="1"/>
  <c r="K205" i="1"/>
  <c r="H204" i="1"/>
  <c r="I204" i="1"/>
  <c r="J204" i="1"/>
  <c r="K204" i="1"/>
  <c r="H206" i="1"/>
  <c r="I206" i="1"/>
  <c r="J206" i="1"/>
  <c r="K206" i="1"/>
  <c r="G203" i="1"/>
  <c r="G205" i="1"/>
  <c r="G204" i="1"/>
  <c r="G206" i="1"/>
  <c r="G202" i="1"/>
  <c r="E189" i="1"/>
  <c r="E190" i="1"/>
  <c r="E191" i="1"/>
  <c r="E188" i="1"/>
  <c r="E193" i="1"/>
  <c r="E192" i="1"/>
  <c r="C189" i="1"/>
  <c r="C190" i="1"/>
  <c r="C191" i="1"/>
  <c r="C188" i="1"/>
  <c r="C193" i="1"/>
  <c r="C192" i="1"/>
  <c r="C112" i="1"/>
  <c r="C113" i="1"/>
  <c r="C114" i="1"/>
  <c r="C115" i="1"/>
  <c r="C116" i="1"/>
  <c r="C111" i="1"/>
  <c r="D94" i="1"/>
  <c r="D95" i="1"/>
  <c r="E102" i="1"/>
  <c r="E93" i="1" s="1"/>
  <c r="D93" i="1" s="1"/>
  <c r="C75" i="1"/>
  <c r="D75" i="1"/>
  <c r="B75" i="1"/>
  <c r="J8" i="1"/>
  <c r="K8" i="1"/>
  <c r="L8" i="1"/>
  <c r="M8" i="1"/>
  <c r="J9" i="1"/>
  <c r="K9" i="1"/>
  <c r="L9" i="1"/>
  <c r="M9" i="1"/>
  <c r="J10" i="1"/>
  <c r="K10" i="1"/>
  <c r="L10" i="1"/>
  <c r="M10" i="1"/>
  <c r="J11" i="1"/>
  <c r="K11" i="1"/>
  <c r="L11" i="1"/>
  <c r="M11" i="1"/>
  <c r="K7" i="1"/>
  <c r="L7" i="1"/>
  <c r="M7" i="1"/>
  <c r="J7" i="1"/>
  <c r="C11" i="1"/>
  <c r="C8" i="1"/>
  <c r="C9" i="1"/>
  <c r="C10" i="1"/>
  <c r="C7" i="1"/>
  <c r="E88" i="1" l="1"/>
  <c r="D88" i="1" s="1"/>
  <c r="E87" i="1"/>
  <c r="D87" i="1" s="1"/>
  <c r="E92" i="1"/>
  <c r="D92" i="1" s="1"/>
  <c r="E90" i="1"/>
  <c r="D90" i="1" s="1"/>
  <c r="E89" i="1"/>
  <c r="D89" i="1" s="1"/>
  <c r="E91" i="1"/>
  <c r="D9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%username%</author>
  </authors>
  <commentList>
    <comment ref="C7" authorId="0" shapeId="0" xr:uid="{456C67B0-3D51-414E-98E2-91B8F036FD66}">
      <text>
        <r>
          <rPr>
            <sz val="9"/>
            <color indexed="81"/>
            <rFont val="Tahoma"/>
            <charset val="1"/>
          </rPr>
          <t>Le secteur reste sur une dynamique d'embauche, toute taille d'E confondues</t>
        </r>
      </text>
    </comment>
    <comment ref="D7" authorId="0" shapeId="0" xr:uid="{93FADD6A-BC70-48BF-A429-8F4D707D7511}">
      <text/>
    </comment>
    <comment ref="E21" authorId="0" shapeId="0" xr:uid="{B02C1654-5137-4B1E-9583-D5D58E7C9EDF}">
      <text>
        <r>
          <rPr>
            <sz val="9"/>
            <color indexed="81"/>
            <rFont val="Tahoma"/>
            <family val="2"/>
          </rPr>
          <t>Le besoin semble important dans la cathégorie personnel d'encadrement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  <comment ref="E36" authorId="0" shapeId="0" xr:uid="{C2A78275-5A2B-4F6D-9E96-400AFB5EB1CC}">
      <text>
        <r>
          <rPr>
            <sz val="9"/>
            <color indexed="81"/>
            <rFont val="Tahoma"/>
            <family val="2"/>
          </rPr>
          <t>Besoin: Charpentiers couvreurs (sans offre locale) 
Maçon Menuisiers Plombier</t>
        </r>
      </text>
    </comment>
    <comment ref="E56" authorId="0" shapeId="0" xr:uid="{D4093C7A-9CA0-4308-B663-0F988FCD98FE}">
      <text>
        <r>
          <rPr>
            <sz val="9"/>
            <color indexed="81"/>
            <rFont val="Tahoma"/>
            <family val="2"/>
          </rPr>
          <t xml:space="preserve">Besoin en Canalisateur essentiellement
</t>
        </r>
      </text>
    </comment>
    <comment ref="E74" authorId="0" shapeId="0" xr:uid="{4BB2712E-433C-4E9F-846F-FBC8ECB5BFD6}">
      <text>
        <r>
          <rPr>
            <sz val="9"/>
            <color indexed="81"/>
            <rFont val="Tahoma"/>
            <family val="2"/>
          </rPr>
          <t xml:space="preserve">L'offre de formation est elle suffisante pour satisafaire les besoins de recrutement?
</t>
        </r>
      </text>
    </comment>
    <comment ref="H85" authorId="0" shapeId="0" xr:uid="{5C0E2CD9-E197-404F-8B18-470EB72E8010}">
      <text>
        <r>
          <rPr>
            <sz val="9"/>
            <color indexed="81"/>
            <rFont val="Tahoma"/>
            <family val="2"/>
          </rPr>
          <t xml:space="preserve">BTP Loire et le Geiq n'apparaissent pas comme des interlocuteurs privilégiés
Les agences d'intérim semblent incontourables
Quid des réseaux sociaux
</t>
        </r>
        <r>
          <rPr>
            <b/>
            <sz val="9"/>
            <color indexed="81"/>
            <rFont val="Tahoma"/>
            <family val="2"/>
          </rPr>
          <t>Pistes de réflection: Comment s'approprier les réseaux sociaux?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Pistes de progrès: Travailler afin que BTP Loire soit identifié comme un acteur plus légitime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0" authorId="0" shapeId="0" xr:uid="{EDA5B106-C694-4621-A4E6-CE6D6CBFCA17}">
      <text>
        <r>
          <rPr>
            <sz val="9"/>
            <color indexed="81"/>
            <rFont val="Tahoma"/>
            <family val="2"/>
          </rPr>
          <t>Cette réponse interpelle
sur l'adéquation entre les attentes des E et les jeunes en sortie de formation (savoir être, qualité de la fornation?) ou le manque d'expèrience
Pistes de réflexion: Identifier les freins afin pourvoir à leur restriction</t>
        </r>
      </text>
    </comment>
    <comment ref="D122" authorId="0" shapeId="0" xr:uid="{5C463A8F-9235-4E12-AE70-B7F54AC38FD1}">
      <text>
        <r>
          <rPr>
            <sz val="9"/>
            <color indexed="81"/>
            <rFont val="Tahoma"/>
            <family val="2"/>
          </rPr>
          <t>Les réponses sont équilibrées il n'y a pas vraiment un critère qui ressort plus que l'autre
Difficile de tirer un enseignement de cette question</t>
        </r>
      </text>
    </comment>
    <comment ref="D136" authorId="0" shapeId="0" xr:uid="{E5994CD9-B966-4D19-AD09-677354BB0122}">
      <text>
        <r>
          <rPr>
            <sz val="9"/>
            <color indexed="81"/>
            <rFont val="Tahoma"/>
            <family val="2"/>
          </rPr>
          <t xml:space="preserve">58 réponses seulement cela tant à prouver que pour la pluparts des cas rien n'est fait
</t>
        </r>
        <r>
          <rPr>
            <b/>
            <sz val="9"/>
            <color indexed="81"/>
            <rFont val="Tahoma"/>
            <family val="2"/>
          </rPr>
          <t xml:space="preserve">Piste de réflections: Faut il proposer un accompagnement spécifiques?
Modules de formations complementaires à proposer dans le cadre de la formation continue?
</t>
        </r>
      </text>
    </comment>
    <comment ref="D149" authorId="0" shapeId="0" xr:uid="{EECEA8A4-C939-4E19-96E5-205AF9D51193}">
      <text>
        <r>
          <rPr>
            <sz val="9"/>
            <color indexed="81"/>
            <rFont val="Tahoma"/>
            <family val="2"/>
          </rPr>
          <t xml:space="preserve">Manque de jeunes dipplomés et insuffisance professionnelle sont les freins à l'embauche 
</t>
        </r>
        <r>
          <rPr>
            <b/>
            <sz val="9"/>
            <color indexed="81"/>
            <rFont val="Tahoma"/>
            <family val="2"/>
          </rPr>
          <t>Piste de progrès: Travailler sur le sourcing et sur la montée en compétence
Soit sur le champs de la formation initiale soit sur une offre de formation continue (modules de formations complémentaires)</t>
        </r>
      </text>
    </comment>
    <comment ref="F162" authorId="0" shapeId="0" xr:uid="{5028C73B-54B9-40C9-8252-29CC74C03C93}">
      <text>
        <r>
          <rPr>
            <sz val="9"/>
            <color indexed="81"/>
            <rFont val="Tahoma"/>
            <family val="2"/>
          </rPr>
          <t xml:space="preserve">Les réponses sont partagées, mais on peut en conclure que l'offre de formation actuelle ne couvre que partiellement les besoins 
</t>
        </r>
        <r>
          <rPr>
            <b/>
            <sz val="9"/>
            <color indexed="81"/>
            <rFont val="Tahoma"/>
            <family val="2"/>
          </rPr>
          <t xml:space="preserve">Piste de réflexion: Identifier les besoins non couverts pour se répprocher des attentes des E
</t>
        </r>
      </text>
    </comment>
    <comment ref="L174" authorId="0" shapeId="0" xr:uid="{31DCE395-9A78-4139-9E57-B489D514706D}">
      <text>
        <r>
          <rPr>
            <sz val="9"/>
            <color indexed="81"/>
            <rFont val="Tahoma"/>
            <family val="2"/>
          </rPr>
          <t xml:space="preserve">Rien de catastrophique mais de véritables progrets peuvent être fait
</t>
        </r>
      </text>
    </comment>
    <comment ref="F186" authorId="0" shapeId="0" xr:uid="{9C9EAACB-E8AB-4B59-8C18-9336D88702CC}">
      <text>
        <r>
          <rPr>
            <sz val="9"/>
            <color indexed="81"/>
            <rFont val="Tahoma"/>
            <family val="2"/>
          </rPr>
          <t>Les résultats sont partagés, ce qui pourrait signifier qu'une partie significative des E ne se satisfont pas du niveau de formation existant 
P</t>
        </r>
        <r>
          <rPr>
            <b/>
            <sz val="9"/>
            <color indexed="81"/>
            <rFont val="Tahoma"/>
            <family val="2"/>
          </rPr>
          <t>iste de réflexion: Travailler sur les moyens de progresser sur l'offre  de satisfaction</t>
        </r>
      </text>
    </comment>
    <comment ref="L200" authorId="0" shapeId="0" xr:uid="{E758B2BB-C2D2-474F-83FF-F3177FADBEC4}">
      <text>
        <r>
          <rPr>
            <sz val="9"/>
            <color indexed="81"/>
            <rFont val="Tahoma"/>
            <family val="2"/>
          </rPr>
          <t xml:space="preserve">L'alternance est plébicité pour la formation technique métier et le savoir être, pas de différence pour l'apprentissage numérique et développement durable
</t>
        </r>
        <r>
          <rPr>
            <b/>
            <sz val="9"/>
            <color indexed="81"/>
            <rFont val="Tahoma"/>
            <family val="2"/>
          </rPr>
          <t>Piste de réflexion:L'alernance est plébicité</t>
        </r>
      </text>
    </comment>
    <comment ref="D216" authorId="0" shapeId="0" xr:uid="{1E75F4C4-833C-4CEF-BF26-BC5B53D73ADB}">
      <text>
        <r>
          <rPr>
            <sz val="9"/>
            <color indexed="81"/>
            <rFont val="Tahoma"/>
            <family val="2"/>
          </rPr>
          <t xml:space="preserve">BTP CFA Loire ressort largement en tête mais l'offre complémentaire semble indispensable 
</t>
        </r>
      </text>
    </comment>
    <comment ref="K232" authorId="0" shapeId="0" xr:uid="{DB1AA0BC-C3AA-4D78-B8F8-84B93D8F4D67}">
      <text>
        <r>
          <rPr>
            <sz val="9"/>
            <color indexed="81"/>
            <rFont val="Tahoma"/>
            <family val="2"/>
          </rPr>
          <t xml:space="preserve">Globalement sur l'ensemble des questions posés BTP CFA Loire donne satisfaction avec quelque fois des sources globale de progrès à réaliser
</t>
        </r>
        <r>
          <rPr>
            <b/>
            <sz val="9"/>
            <color indexed="81"/>
            <rFont val="Tahoma"/>
            <family val="2"/>
          </rPr>
          <t>Piste de progrès: Sur l'ensemble des éléments questionnés qui mérite une attention</t>
        </r>
      </text>
    </comment>
    <comment ref="K243" authorId="0" shapeId="0" xr:uid="{688B4602-5882-4A6F-A101-2B18C3804278}">
      <text>
        <r>
          <rPr>
            <sz val="9"/>
            <color indexed="81"/>
            <rFont val="Tahoma"/>
            <family val="2"/>
          </rPr>
          <t xml:space="preserve">Attention aux relations aux E
satisfaction pour le savoir être et la formation technique métier
</t>
        </r>
        <r>
          <rPr>
            <b/>
            <sz val="9"/>
            <color indexed="81"/>
            <rFont val="Tahoma"/>
            <family val="2"/>
          </rPr>
          <t>Piste de progrès: Relation aux E, il faudrait creuser pour savoir ce qui se cache derière cette attente?</t>
        </r>
      </text>
    </comment>
    <comment ref="K254" authorId="0" shapeId="0" xr:uid="{9E5AA617-BBB8-48DF-AC16-9E6C1D3A2300}">
      <text>
        <r>
          <rPr>
            <sz val="9"/>
            <color indexed="81"/>
            <rFont val="Tahoma"/>
            <family val="2"/>
          </rPr>
          <t xml:space="preserve">Attention à la relation aux E le reste est globalement satisfaisant
</t>
        </r>
        <r>
          <rPr>
            <b/>
            <sz val="9"/>
            <color indexed="81"/>
            <rFont val="Tahoma"/>
            <family val="2"/>
          </rPr>
          <t>Piste de progrès: Travail sur la relation avec l'E</t>
        </r>
      </text>
    </comment>
    <comment ref="K265" authorId="0" shapeId="0" xr:uid="{69A11C53-DB75-4B5D-8362-67B9A7660B58}">
      <text>
        <r>
          <rPr>
            <sz val="9"/>
            <color indexed="81"/>
            <rFont val="Tahoma"/>
            <family val="2"/>
          </rPr>
          <t xml:space="preserve">Globalement des résultats plutôt satisfaisant
Le modèle de la maison familiale quique confidentielle est à étudier quant à la satisfaction qu'elle semble apporter / 
</t>
        </r>
        <r>
          <rPr>
            <b/>
            <sz val="9"/>
            <color indexed="81"/>
            <rFont val="Tahoma"/>
            <family val="2"/>
          </rPr>
          <t>Piste de progrès une faible volumétrie serait elle synonyme de qualité de formation?</t>
        </r>
      </text>
    </comment>
    <comment ref="D279" authorId="0" shapeId="0" xr:uid="{2D83B4A1-5C23-420B-9F6B-8A739279DEFE}">
      <text>
        <r>
          <rPr>
            <sz val="9"/>
            <color indexed="81"/>
            <rFont val="Tahoma"/>
            <family val="2"/>
          </rPr>
          <t xml:space="preserve">Les E utilisent plutôt l'alternance mais pas de façon écrasantes
</t>
        </r>
      </text>
    </comment>
    <comment ref="D291" authorId="0" shapeId="0" xr:uid="{7A4C3B6A-BB05-4E8C-9834-5A3C1A9278A6}">
      <text>
        <r>
          <rPr>
            <sz val="9"/>
            <color indexed="81"/>
            <rFont val="Tahoma"/>
            <family val="2"/>
          </rPr>
          <t xml:space="preserve">Les freins au développement de l'aternance sont le manque de candidats, le temps et les moyens
</t>
        </r>
        <r>
          <rPr>
            <b/>
            <sz val="9"/>
            <color indexed="81"/>
            <rFont val="Tahoma"/>
            <family val="2"/>
          </rPr>
          <t xml:space="preserve">Piste de progrès sur l'accompagnement des E sur le recrutement et la gestion des apprentis et sur la mise en relation </t>
        </r>
      </text>
    </comment>
    <comment ref="D310" authorId="0" shapeId="0" xr:uid="{BEF2CFCA-60E6-4341-9D31-770D7CD5EAB2}">
      <text>
        <r>
          <rPr>
            <sz val="9"/>
            <color indexed="81"/>
            <rFont val="Tahoma"/>
            <family val="2"/>
          </rPr>
          <t xml:space="preserve">Il apparait de façon claire que la mise en relation n'est pas organisée ou en tout cas efficace </t>
        </r>
        <r>
          <rPr>
            <b/>
            <sz val="9"/>
            <color indexed="81"/>
            <rFont val="Tahoma"/>
            <family val="2"/>
          </rPr>
          <t>/ Piste de progrès et de travail</t>
        </r>
      </text>
    </comment>
    <comment ref="D321" authorId="0" shapeId="0" xr:uid="{63ED8E3D-C3D1-462E-BAEA-FD3FDF6EFA9F}">
      <text>
        <r>
          <rPr>
            <b/>
            <sz val="9"/>
            <color indexed="81"/>
            <rFont val="Tahoma"/>
            <family val="2"/>
          </rPr>
          <t xml:space="preserve">Piste de progrès sur l'axe de la relation entre l'E et les centres de formation 
</t>
        </r>
      </text>
    </comment>
    <comment ref="H333" authorId="0" shapeId="0" xr:uid="{D1DDD9B4-3C5C-4B73-B48F-720340BD74F5}">
      <text>
        <r>
          <rPr>
            <sz val="9"/>
            <color indexed="81"/>
            <rFont val="Tahoma"/>
            <family val="2"/>
          </rPr>
          <t xml:space="preserve">Le besoin d'information des E est significativement exprimé
</t>
        </r>
        <r>
          <rPr>
            <b/>
            <sz val="9"/>
            <color indexed="81"/>
            <rFont val="Tahoma"/>
            <family val="2"/>
          </rPr>
          <t>Piste de progès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<sst xmlns="http://schemas.openxmlformats.org/spreadsheetml/2006/main" count="358" uniqueCount="188">
  <si>
    <t>BESOINS EN RECRUTEMENTS</t>
  </si>
  <si>
    <t>Q1. Avez-vous l’intention de recruter dans les trois années à venir ?</t>
  </si>
  <si>
    <t>Total général</t>
  </si>
  <si>
    <t>Ne sait pas</t>
  </si>
  <si>
    <t>Non</t>
  </si>
  <si>
    <t>Oui</t>
  </si>
  <si>
    <t>(vide)</t>
  </si>
  <si>
    <t>%</t>
  </si>
  <si>
    <t>10-19 salariés</t>
  </si>
  <si>
    <t>1-9 salarié</t>
  </si>
  <si>
    <t>20 salariés et +</t>
  </si>
  <si>
    <t>Effectif</t>
  </si>
  <si>
    <t>Q2a. Pour chacun des métiers suivants, pourriez-vous indiquer le nombre de salariés (hors apprentis), le nombre d’apprentis actuellement dans votre entreprise et le nombre de projets de recrutement que vous envisagez d’ici 3 ans ?</t>
  </si>
  <si>
    <t>Q2b. Pour chacun des métiers suivants, pourriez-vous indiquer le nombre de salariés (hors apprentis) et le nombre d’apprentis actuellement dans votre entreprise ?</t>
  </si>
  <si>
    <t>ENCADREMENT</t>
  </si>
  <si>
    <t>PROJETS</t>
  </si>
  <si>
    <t>SALARIES</t>
  </si>
  <si>
    <t>APPRENTIS</t>
  </si>
  <si>
    <t>Dessinateur métreur</t>
  </si>
  <si>
    <t>Géomètre - topographe</t>
  </si>
  <si>
    <t>Ingénieur (études, méthodes…)</t>
  </si>
  <si>
    <t>Technicien (études, méthodes, maintenance…)</t>
  </si>
  <si>
    <t>Chef d'atelier</t>
  </si>
  <si>
    <t>Chef de chantier</t>
  </si>
  <si>
    <t>Conducteur de travaux</t>
  </si>
  <si>
    <t>Métiers de direction</t>
  </si>
  <si>
    <t>Autres métiers d’étude ou d’encadrement de chantier</t>
  </si>
  <si>
    <t>ENSEMBLE ENCADREMENT</t>
  </si>
  <si>
    <t>BÂTIMENT</t>
  </si>
  <si>
    <t>Carreleur</t>
  </si>
  <si>
    <t>Charpentier</t>
  </si>
  <si>
    <t>Electricien</t>
  </si>
  <si>
    <t>Menuisier</t>
  </si>
  <si>
    <t>Peintre</t>
  </si>
  <si>
    <t>Couvreur, étancheur</t>
  </si>
  <si>
    <t>Dépanneur équipements techniques</t>
  </si>
  <si>
    <t>Maçon et métier de la pierre</t>
  </si>
  <si>
    <t>Métallier</t>
  </si>
  <si>
    <t>Plâtrier</t>
  </si>
  <si>
    <t>Plombier, chauffagiste</t>
  </si>
  <si>
    <t>Préparateur en démolition</t>
  </si>
  <si>
    <t>Solier moquettiste</t>
  </si>
  <si>
    <t>Autres métiers Bâtiment</t>
  </si>
  <si>
    <t>ENSEMBLE BÂTIMENT</t>
  </si>
  <si>
    <t>TP</t>
  </si>
  <si>
    <t>Canalisateur</t>
  </si>
  <si>
    <t>Terrassier</t>
  </si>
  <si>
    <t>Conducteur de véhicules</t>
  </si>
  <si>
    <t>Conducteur d'engins</t>
  </si>
  <si>
    <t>Constructeur de routes</t>
  </si>
  <si>
    <t>Constructeur d'ouvrages d'art</t>
  </si>
  <si>
    <t>Mécanicien d'engins</t>
  </si>
  <si>
    <t>Monteur en réseaux</t>
  </si>
  <si>
    <t>Opérateur de centrale (béton, enrobage, émulsion.)</t>
  </si>
  <si>
    <t>Ouvrier VRD</t>
  </si>
  <si>
    <t>Poseur de voies</t>
  </si>
  <si>
    <t>Autres métiers Travaux Publics</t>
  </si>
  <si>
    <t>ENSEMBLE TP</t>
  </si>
  <si>
    <t>ENSEMBLE</t>
  </si>
  <si>
    <t>Indices de tension (calculés sur la base de ceux ayant communiqué à la fois le nombre de salariés et le nombre de projets de recrutement)</t>
  </si>
  <si>
    <t>PRATIQUES DE RECRUTEMENT</t>
  </si>
  <si>
    <t>Q4. Quels sont tous les moyens que vous utilisez pour recruter des salariés ?</t>
  </si>
  <si>
    <t>Fédérations professionnelles</t>
  </si>
  <si>
    <t>Publicité locale / affichage</t>
  </si>
  <si>
    <t>Candidatures spontanées</t>
  </si>
  <si>
    <t>10 salariés et plus</t>
  </si>
  <si>
    <t>1 à 9 salariés</t>
  </si>
  <si>
    <t>GEIQ BTP</t>
  </si>
  <si>
    <t>Job dating, salons de recrutements</t>
  </si>
  <si>
    <t>Appel à des cabinets de recrutement</t>
  </si>
  <si>
    <t>Sites internet dédiés au recrutement</t>
  </si>
  <si>
    <t>Partenariats avec les centres de formation</t>
  </si>
  <si>
    <t>France Travail</t>
  </si>
  <si>
    <t>Réseaux sociaux</t>
  </si>
  <si>
    <t>Agences d'intérim</t>
  </si>
  <si>
    <t>Bouche à oreille</t>
  </si>
  <si>
    <t>Ne sait pas et vide</t>
  </si>
  <si>
    <t xml:space="preserve">Autres : </t>
  </si>
  <si>
    <t>RECRUTEMENT DE JEUNE DIPLOMES</t>
  </si>
  <si>
    <t>Q5a. Vous arrive-t-il de recruter des personnes en sortie de formation ?</t>
  </si>
  <si>
    <t>Oui très souvent</t>
  </si>
  <si>
    <t>Oui souvent</t>
  </si>
  <si>
    <t>Oui mais rarement</t>
  </si>
  <si>
    <t>Non jamais</t>
  </si>
  <si>
    <t xml:space="preserve">Q5b. Dans l’idéal, quels sont les critères que vous utilisez pour sélectionner un candidat en sortie de formation ?   </t>
  </si>
  <si>
    <t>Si Q5a=’Oui très souvent’ ou Q5a=’Oui souvent’ alors poser Q5b et Q5c, sinon aller en Q6</t>
  </si>
  <si>
    <t>Aucun critère particulier</t>
  </si>
  <si>
    <t>Vous privilégiez des établissements d'origine</t>
  </si>
  <si>
    <t>Autre critère - Expérience</t>
  </si>
  <si>
    <t>Autre critère - Compétences</t>
  </si>
  <si>
    <t>Autre critère - Savoir-être (état d'esprit, motivation, esprit d'équipe…)</t>
  </si>
  <si>
    <t>Le réseau (cooptation, recommandations…)</t>
  </si>
  <si>
    <t>Vous privilégiez des types de diplômes</t>
  </si>
  <si>
    <t>La proximité géographique</t>
  </si>
  <si>
    <t>Répondants</t>
  </si>
  <si>
    <t xml:space="preserve">Q5c. Quelles sont les actions que vous mettez en place pour que l’intégration de ces jeunes diplômés soit réussie ? </t>
  </si>
  <si>
    <t>Autres bonnes pratiques (immersion)</t>
  </si>
  <si>
    <t>Vous proposez un parcours d’intégration spécifique</t>
  </si>
  <si>
    <t>Vous l’accueillez au même titre qu’un autre salarié,
sans dispositif particulier</t>
  </si>
  <si>
    <t>Vous complétez leur formation avec un parcours
de formation interne à votre entreprise</t>
  </si>
  <si>
    <t>Vous avez des tuteurs dédiés et formés</t>
  </si>
  <si>
    <t>Q6a. Parmi les raisons suivantes, quelles sont toutes celles pour lesquelles vous ne recrutez pas davantage de jeunes diplômés ?</t>
  </si>
  <si>
    <t>Si Q5a&lt;&gt;’Oui très souvent, chaque année’ poser Q6a et Q6b</t>
  </si>
  <si>
    <t>Le manque de mobilité des jeunes diplômés</t>
  </si>
  <si>
    <t>Vous n’avez pas suffisamment de temps pour les former</t>
  </si>
  <si>
    <t>Il n’y a pas suffisamment de formations sur le territoire sur certains métiers</t>
  </si>
  <si>
    <t>Il n’y a pas assez de jeunes diplômés sur le territoire sur certains métiers</t>
  </si>
  <si>
    <t>Les jeunes diplômés ne sont pas suffisamment opérationnels sur certains métiers</t>
  </si>
  <si>
    <t>Vous n’avez pas besoin de main d’œuvre supplémentaire</t>
  </si>
  <si>
    <t>Q7a. Selon vous, l’offre de formation initiale (lycées et apprentissage) sur le département correspond-elle à vos besoins en compétences ?</t>
  </si>
  <si>
    <t>Tout à fait</t>
  </si>
  <si>
    <t>Plutôt pas</t>
  </si>
  <si>
    <t>Pas du tout</t>
  </si>
  <si>
    <t>Plutôt</t>
  </si>
  <si>
    <t xml:space="preserve">Effectif </t>
  </si>
  <si>
    <t>Entreprises "suffisamment informées" sur l'offre*</t>
  </si>
  <si>
    <t>Ensemble</t>
  </si>
  <si>
    <t>Total</t>
  </si>
  <si>
    <t>Q8. Plus spécifiquement, diriez-vous que les contenus de l’offre de formation initiale sur le département correspond--ils à vos besoins en compétences en termes de… ?</t>
  </si>
  <si>
    <t>Techniques
métiers</t>
  </si>
  <si>
    <t>Numériques</t>
  </si>
  <si>
    <t>Environnementales 
et énergies 
renouvelables</t>
  </si>
  <si>
    <t>Prévention 
et sécurité</t>
  </si>
  <si>
    <t>Savoir-être</t>
  </si>
  <si>
    <t>Non pas du tout</t>
  </si>
  <si>
    <t>Non plutôt pas</t>
  </si>
  <si>
    <t>Oui plutôt</t>
  </si>
  <si>
    <t>Oui tout à fait</t>
  </si>
  <si>
    <t xml:space="preserve">Q9a. Que pensez-vous du niveau de formation des jeunes diplômés au BTP sur le département ? </t>
  </si>
  <si>
    <t>Très satisfaisant</t>
  </si>
  <si>
    <t>Plutôt satisfaisant</t>
  </si>
  <si>
    <t>Plutôt insuffisant</t>
  </si>
  <si>
    <t>Très insuffisant</t>
  </si>
  <si>
    <t>Entreprises recrutant souvent ou très souvent des personnes en sortie de formation</t>
  </si>
  <si>
    <t xml:space="preserve">Q9c. Pour un niveau de diplôme équivalent, notez-vous des différences de compétences entre les jeunes diplômés sans alternance et les jeunes diplômés avec alternance sur… ? </t>
  </si>
  <si>
    <t>Les alternants sont plus compétents</t>
  </si>
  <si>
    <t>Les jeunes diplômés sans alternance sont plus compétents</t>
  </si>
  <si>
    <t>Pas de différence notable entre les deux</t>
  </si>
  <si>
    <t>Filtre entreprises recrutant souvent ou très souvent à la fois des personnes en sortie de formation et des alternants</t>
  </si>
  <si>
    <t>SATISFACTION A L'EGARD DES CENTRES DE FORMATION LIGERIENS</t>
  </si>
  <si>
    <t>Q10. Pour chacun des centres de formation ligériens suivants, vous arrive-t-il de recruter des diplômés issus de ces établissements ? Dans quelle mesure en êtes-vous satisfait ?</t>
  </si>
  <si>
    <t>BTP CFA Loire</t>
  </si>
  <si>
    <t>Lycées professionnels (Education nationale)</t>
  </si>
  <si>
    <t>GRETA</t>
  </si>
  <si>
    <t>Lycée professionnels privés</t>
  </si>
  <si>
    <t>Compagnons du devoir</t>
  </si>
  <si>
    <t>MFR</t>
  </si>
  <si>
    <t>RECRUTEMENT DE DIPLOMES ISSUS DE CES ETABLISSEMENTS</t>
  </si>
  <si>
    <t>SATISFACTION A L'EGARD DES ETABLISSEMENTS</t>
  </si>
  <si>
    <t>BTP CFA Loire : Saint-Etienne et Roanne</t>
  </si>
  <si>
    <t>Très satisfait</t>
  </si>
  <si>
    <t>Plutôt satisfait</t>
  </si>
  <si>
    <t>Plutôt pas satisfait</t>
  </si>
  <si>
    <t>Pas du tout satisfait</t>
  </si>
  <si>
    <t>Relations entreprises</t>
  </si>
  <si>
    <t>...liés au savoir-être</t>
  </si>
  <si>
    <t>...techniques métiers</t>
  </si>
  <si>
    <t>... fondamentaux</t>
  </si>
  <si>
    <t>Satisfaction globale</t>
  </si>
  <si>
    <t>Base : recrutements de diplômés issus de ces tablissements - hors NSP</t>
  </si>
  <si>
    <t>Lycées professionnels (Education nationale) : Pierre Coton à Néronde, Beauregard à Montbrison, Benoit Fourneyron à Saint-Etienne, Mimard à Saint-Etienne, Etienne Legrand à Le Coteau, Pierre Desgranges à Andrézieux-Bouthéon, Carnot à Roanne</t>
  </si>
  <si>
    <t xml:space="preserve">Compagnons du devoir : Saint-Etienne </t>
  </si>
  <si>
    <t xml:space="preserve">Maison familiale et rurale (MFR) : MFR DU PARC à Montbrison </t>
  </si>
  <si>
    <t>PRATIQUES DES ENTREPRISES EN MATIERE DE RECOURS A L'ALTERNANCE</t>
  </si>
  <si>
    <t>Q11. Vous arrive-t-il de recourir à des alternants (en apprentissage ou en contrats pros)… ?</t>
  </si>
  <si>
    <t>Oui systématiquement, chaque année</t>
  </si>
  <si>
    <t>Q12a. Parmi les raisons suivantes, quelles sont toutes celles pour lesquelles vous n’avez pas davantage recours à des alternants (en apprentissage ou contrats pros) ?</t>
  </si>
  <si>
    <t xml:space="preserve">Ne sait pas </t>
  </si>
  <si>
    <t>Le rythme de présence en entreprise par rapport à l’école ne vous convient pas</t>
  </si>
  <si>
    <t>Les démarches administratives sont trop lourdes</t>
  </si>
  <si>
    <t>Les contraintes réglementaires sont trop importantes</t>
  </si>
  <si>
    <t>Le coût financier (reste à charge) est trop élevé</t>
  </si>
  <si>
    <t>Les alternants ne sont pas suffisamment opérationnels sur certains métiers</t>
  </si>
  <si>
    <t>Le manque de mobilité des alternants</t>
  </si>
  <si>
    <t>Autres raisons*</t>
  </si>
  <si>
    <t>Il n’y a pas de candidats qui postulent</t>
  </si>
  <si>
    <t>Si Q11&lt;&gt;’Oui systématiquement, chaque année’ poser Q12a et Q12b</t>
  </si>
  <si>
    <t>Q12c. En général, comment recrutez-vous ces alternants ?</t>
  </si>
  <si>
    <t>Si Q11&lt;&gt;’Non jamais’ poser Q12c</t>
  </si>
  <si>
    <t>Les candidats postulent d’eux-mêmes au sein de votre entreprise</t>
  </si>
  <si>
    <t>Les établissements scolaires vous transmettent une liste de candidats</t>
  </si>
  <si>
    <t>Votre entreprise sollicite les écoles pour avoir des candidats</t>
  </si>
  <si>
    <t>Autre (bouche à oreille, stages, réseaux sociaux…)</t>
  </si>
  <si>
    <t>Q13a. Par rapport aux relations que vous avez avec le(s) centre(s) de formations des alternants, diriez-vous que… ?</t>
  </si>
  <si>
    <t>Le niveau de relation vous convient</t>
  </si>
  <si>
    <t>Vous n’êtes pas assez en relation avec le(s) centre(s) de formations</t>
  </si>
  <si>
    <t>ADEQUATION DE L'OFFRE DE FORMATION LIGERIENNE INITIALE PAR RAPPORT AUX BESOINS EN COMPETENCES</t>
  </si>
  <si>
    <t>Q14. Avez-vous le sentiment d’être suffisamment informé sur l’offre de formation initiale qui existe sur la Loire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</si>
</sst>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rgb="FF808080"/>
      <name val="Calibri"/>
      <family val="2"/>
    </font>
    <font>
      <i/>
      <sz val="11"/>
      <color theme="0" tint="-0.499984740745262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766AD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/>
    <xf numFmtId="0" fontId="0" fillId="0" borderId="1" xfId="0" applyBorder="1"/>
    <xf numFmtId="9" fontId="0" fillId="0" borderId="1" xfId="1" applyFont="1" applyBorder="1"/>
    <xf numFmtId="0" fontId="0" fillId="3" borderId="0" xfId="0" applyFill="1"/>
    <xf numFmtId="0" fontId="0" fillId="4" borderId="0" xfId="0" applyFill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2" xfId="0" applyBorder="1"/>
    <xf numFmtId="9" fontId="0" fillId="0" borderId="2" xfId="1" applyFont="1" applyBorder="1"/>
    <xf numFmtId="0" fontId="0" fillId="2" borderId="0" xfId="0" applyFill="1"/>
    <xf numFmtId="0" fontId="4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1" applyNumberFormat="1" applyFont="1" applyBorder="1"/>
    <xf numFmtId="0" fontId="0" fillId="0" borderId="3" xfId="0" applyBorder="1"/>
    <xf numFmtId="0" fontId="0" fillId="0" borderId="3" xfId="0" applyBorder="1" applyAlignment="1">
      <alignment wrapText="1"/>
    </xf>
    <xf numFmtId="9" fontId="0" fillId="5" borderId="1" xfId="1" applyFont="1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5" borderId="1" xfId="1" applyNumberFormat="1" applyFont="1" applyFill="1" applyBorder="1"/>
    <xf numFmtId="0" fontId="0" fillId="6" borderId="1" xfId="1" applyNumberFormat="1" applyFont="1" applyFill="1" applyBorder="1"/>
    <xf numFmtId="9" fontId="0" fillId="0" borderId="1" xfId="1" applyFont="1" applyFill="1" applyBorder="1"/>
    <xf numFmtId="9" fontId="0" fillId="6" borderId="1" xfId="1" applyFont="1" applyFill="1" applyBorder="1"/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reFormationsBTP42">
      <a:dk1>
        <a:sysClr val="windowText" lastClr="000000"/>
      </a:dk1>
      <a:lt1>
        <a:sysClr val="window" lastClr="FFFFFF"/>
      </a:lt1>
      <a:dk2>
        <a:srgbClr val="242614"/>
      </a:dk2>
      <a:lt2>
        <a:srgbClr val="E7E6E6"/>
      </a:lt2>
      <a:accent1>
        <a:srgbClr val="0766AD"/>
      </a:accent1>
      <a:accent2>
        <a:srgbClr val="29ADB2"/>
      </a:accent2>
      <a:accent3>
        <a:srgbClr val="C5E898"/>
      </a:accent3>
      <a:accent4>
        <a:srgbClr val="F3F3F3"/>
      </a:accent4>
      <a:accent5>
        <a:srgbClr val="F5AA8F"/>
      </a:accent5>
      <a:accent6>
        <a:srgbClr val="86C8FA"/>
      </a:accent6>
      <a:hlink>
        <a:srgbClr val="5CD4DA"/>
      </a:hlink>
      <a:folHlink>
        <a:srgbClr val="BFBFB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A7445-F07D-44B5-A620-DCC38ACF7760}">
  <dimension ref="A1:AS340"/>
  <sheetViews>
    <sheetView tabSelected="1" workbookViewId="0">
      <selection activeCell="A9" sqref="A9"/>
    </sheetView>
  </sheetViews>
  <sheetFormatPr baseColWidth="10" defaultRowHeight="15" x14ac:dyDescent="0.25"/>
  <cols>
    <col min="1" max="1" width="69.7109375" customWidth="1"/>
    <col min="2" max="11" width="15.140625" customWidth="1"/>
  </cols>
  <sheetData>
    <row r="1" spans="1:4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3" spans="1:45" s="4" customFormat="1" x14ac:dyDescent="0.25">
      <c r="A3" s="4" t="s">
        <v>1</v>
      </c>
    </row>
    <row r="5" spans="1:45" x14ac:dyDescent="0.25">
      <c r="F5" s="27" t="s">
        <v>11</v>
      </c>
      <c r="G5" s="27"/>
      <c r="H5" s="27"/>
      <c r="I5" s="27"/>
      <c r="J5" s="27" t="s">
        <v>7</v>
      </c>
      <c r="K5" s="27"/>
      <c r="L5" s="27"/>
      <c r="M5" s="27"/>
    </row>
    <row r="6" spans="1:45" x14ac:dyDescent="0.25">
      <c r="A6" s="2"/>
      <c r="B6" s="2" t="s">
        <v>2</v>
      </c>
      <c r="C6" s="2" t="s">
        <v>7</v>
      </c>
      <c r="E6" s="2"/>
      <c r="F6" s="2" t="s">
        <v>9</v>
      </c>
      <c r="G6" s="2" t="s">
        <v>8</v>
      </c>
      <c r="H6" s="2" t="s">
        <v>10</v>
      </c>
      <c r="I6" s="2" t="s">
        <v>2</v>
      </c>
      <c r="J6" s="2" t="s">
        <v>9</v>
      </c>
      <c r="K6" s="2" t="s">
        <v>8</v>
      </c>
      <c r="L6" s="2" t="s">
        <v>10</v>
      </c>
      <c r="M6" s="2" t="s">
        <v>2</v>
      </c>
    </row>
    <row r="7" spans="1:45" x14ac:dyDescent="0.25">
      <c r="A7" s="2" t="s">
        <v>5</v>
      </c>
      <c r="B7" s="2">
        <v>121</v>
      </c>
      <c r="C7" s="19">
        <f>B7/$B$11</f>
        <v>0.50627615062761511</v>
      </c>
      <c r="E7" s="2" t="s">
        <v>5</v>
      </c>
      <c r="F7" s="2">
        <v>56</v>
      </c>
      <c r="G7" s="2">
        <v>31</v>
      </c>
      <c r="H7" s="2">
        <v>34</v>
      </c>
      <c r="I7" s="2">
        <v>121</v>
      </c>
      <c r="J7" s="3">
        <f>F7/F$11</f>
        <v>0.4375</v>
      </c>
      <c r="K7" s="3">
        <f t="shared" ref="K7:M7" si="0">G7/G$11</f>
        <v>0.57407407407407407</v>
      </c>
      <c r="L7" s="3">
        <f t="shared" si="0"/>
        <v>0.59649122807017541</v>
      </c>
      <c r="M7" s="3">
        <f t="shared" si="0"/>
        <v>0.50627615062761511</v>
      </c>
    </row>
    <row r="8" spans="1:45" x14ac:dyDescent="0.25">
      <c r="A8" s="2" t="s">
        <v>4</v>
      </c>
      <c r="B8" s="2">
        <v>81</v>
      </c>
      <c r="C8" s="3">
        <f t="shared" ref="C8:C11" si="1">B8/$B$11</f>
        <v>0.33891213389121339</v>
      </c>
      <c r="E8" s="2" t="s">
        <v>4</v>
      </c>
      <c r="F8" s="2">
        <v>60</v>
      </c>
      <c r="G8" s="2">
        <v>13</v>
      </c>
      <c r="H8" s="2">
        <v>8</v>
      </c>
      <c r="I8" s="2">
        <v>81</v>
      </c>
      <c r="J8" s="3">
        <f t="shared" ref="J8:J11" si="2">F8/F$11</f>
        <v>0.46875</v>
      </c>
      <c r="K8" s="3">
        <f t="shared" ref="K8:K11" si="3">G8/G$11</f>
        <v>0.24074074074074073</v>
      </c>
      <c r="L8" s="3">
        <f t="shared" ref="L8:L11" si="4">H8/H$11</f>
        <v>0.14035087719298245</v>
      </c>
      <c r="M8" s="3">
        <f t="shared" ref="M8:M11" si="5">I8/I$11</f>
        <v>0.33891213389121339</v>
      </c>
    </row>
    <row r="9" spans="1:45" x14ac:dyDescent="0.25">
      <c r="A9" s="2" t="s">
        <v>3</v>
      </c>
      <c r="B9" s="2">
        <v>29</v>
      </c>
      <c r="C9" s="3">
        <f t="shared" si="1"/>
        <v>0.12133891213389121</v>
      </c>
      <c r="E9" s="2" t="s">
        <v>3</v>
      </c>
      <c r="F9" s="2">
        <v>12</v>
      </c>
      <c r="G9" s="2">
        <v>8</v>
      </c>
      <c r="H9" s="2">
        <v>9</v>
      </c>
      <c r="I9" s="2">
        <v>29</v>
      </c>
      <c r="J9" s="3">
        <f t="shared" si="2"/>
        <v>9.375E-2</v>
      </c>
      <c r="K9" s="3">
        <f t="shared" si="3"/>
        <v>0.14814814814814814</v>
      </c>
      <c r="L9" s="3">
        <f t="shared" si="4"/>
        <v>0.15789473684210525</v>
      </c>
      <c r="M9" s="3">
        <f t="shared" si="5"/>
        <v>0.12133891213389121</v>
      </c>
    </row>
    <row r="10" spans="1:45" x14ac:dyDescent="0.25">
      <c r="A10" s="2" t="s">
        <v>6</v>
      </c>
      <c r="B10" s="2">
        <v>8</v>
      </c>
      <c r="C10" s="3">
        <f t="shared" si="1"/>
        <v>3.3472803347280332E-2</v>
      </c>
      <c r="E10" s="2" t="s">
        <v>6</v>
      </c>
      <c r="F10" s="2"/>
      <c r="G10" s="2">
        <v>2</v>
      </c>
      <c r="H10" s="2">
        <v>6</v>
      </c>
      <c r="I10" s="2">
        <v>8</v>
      </c>
      <c r="J10" s="3">
        <f t="shared" si="2"/>
        <v>0</v>
      </c>
      <c r="K10" s="3">
        <f t="shared" si="3"/>
        <v>3.7037037037037035E-2</v>
      </c>
      <c r="L10" s="3">
        <f t="shared" si="4"/>
        <v>0.10526315789473684</v>
      </c>
      <c r="M10" s="3">
        <f t="shared" si="5"/>
        <v>3.3472803347280332E-2</v>
      </c>
    </row>
    <row r="11" spans="1:45" x14ac:dyDescent="0.25">
      <c r="A11" s="2" t="s">
        <v>2</v>
      </c>
      <c r="B11" s="2">
        <v>239</v>
      </c>
      <c r="C11" s="3">
        <f t="shared" si="1"/>
        <v>1</v>
      </c>
      <c r="E11" s="2" t="s">
        <v>2</v>
      </c>
      <c r="F11" s="2">
        <v>128</v>
      </c>
      <c r="G11" s="2">
        <v>54</v>
      </c>
      <c r="H11" s="2">
        <v>57</v>
      </c>
      <c r="I11" s="2">
        <v>239</v>
      </c>
      <c r="J11" s="3">
        <f t="shared" si="2"/>
        <v>1</v>
      </c>
      <c r="K11" s="3">
        <f t="shared" si="3"/>
        <v>1</v>
      </c>
      <c r="L11" s="3">
        <f t="shared" si="4"/>
        <v>1</v>
      </c>
      <c r="M11" s="3">
        <f t="shared" si="5"/>
        <v>1</v>
      </c>
    </row>
    <row r="15" spans="1:45" s="4" customFormat="1" x14ac:dyDescent="0.25">
      <c r="A15" s="4" t="s">
        <v>12</v>
      </c>
    </row>
    <row r="16" spans="1:45" s="4" customFormat="1" x14ac:dyDescent="0.25">
      <c r="A16" s="4" t="s">
        <v>13</v>
      </c>
    </row>
    <row r="19" spans="1:7" x14ac:dyDescent="0.25">
      <c r="A19" s="5" t="s">
        <v>14</v>
      </c>
    </row>
    <row r="21" spans="1:7" x14ac:dyDescent="0.25">
      <c r="A21" s="2"/>
      <c r="B21" s="6" t="s">
        <v>15</v>
      </c>
      <c r="C21" s="6" t="s">
        <v>16</v>
      </c>
      <c r="D21" s="6" t="s">
        <v>17</v>
      </c>
      <c r="G21" s="2" t="s">
        <v>59</v>
      </c>
    </row>
    <row r="22" spans="1:7" x14ac:dyDescent="0.25">
      <c r="A22" s="2" t="s">
        <v>18</v>
      </c>
      <c r="B22" s="20">
        <v>11</v>
      </c>
      <c r="C22" s="2">
        <v>23</v>
      </c>
      <c r="D22" s="2">
        <v>7</v>
      </c>
      <c r="G22" s="7">
        <v>0.37931034482758619</v>
      </c>
    </row>
    <row r="23" spans="1:7" x14ac:dyDescent="0.25">
      <c r="A23" s="2" t="s">
        <v>19</v>
      </c>
      <c r="B23" s="2">
        <v>3</v>
      </c>
      <c r="C23" s="2">
        <v>13</v>
      </c>
      <c r="D23" s="2">
        <v>0</v>
      </c>
      <c r="G23" s="7">
        <v>0.33333333333333331</v>
      </c>
    </row>
    <row r="24" spans="1:7" x14ac:dyDescent="0.25">
      <c r="A24" s="2" t="s">
        <v>20</v>
      </c>
      <c r="B24" s="2">
        <v>7</v>
      </c>
      <c r="C24" s="2">
        <v>18</v>
      </c>
      <c r="D24" s="2">
        <v>4</v>
      </c>
      <c r="G24" s="7">
        <v>0.46666666666666667</v>
      </c>
    </row>
    <row r="25" spans="1:7" x14ac:dyDescent="0.25">
      <c r="A25" s="2" t="s">
        <v>21</v>
      </c>
      <c r="B25" s="20">
        <v>25</v>
      </c>
      <c r="C25" s="2">
        <v>87</v>
      </c>
      <c r="D25" s="2">
        <v>17</v>
      </c>
      <c r="G25" s="7">
        <v>0.22222222222222221</v>
      </c>
    </row>
    <row r="26" spans="1:7" x14ac:dyDescent="0.25">
      <c r="A26" s="2" t="s">
        <v>22</v>
      </c>
      <c r="B26" s="2">
        <v>3</v>
      </c>
      <c r="C26" s="2">
        <v>17</v>
      </c>
      <c r="D26" s="2">
        <v>2</v>
      </c>
      <c r="G26" s="7">
        <v>0.16666666666666666</v>
      </c>
    </row>
    <row r="27" spans="1:7" x14ac:dyDescent="0.25">
      <c r="A27" s="2" t="s">
        <v>23</v>
      </c>
      <c r="B27" s="20">
        <v>36</v>
      </c>
      <c r="C27" s="2">
        <v>224</v>
      </c>
      <c r="D27" s="2">
        <v>7</v>
      </c>
      <c r="G27" s="7">
        <v>0.17171717171717171</v>
      </c>
    </row>
    <row r="28" spans="1:7" x14ac:dyDescent="0.25">
      <c r="A28" s="2" t="s">
        <v>24</v>
      </c>
      <c r="B28" s="20">
        <v>17</v>
      </c>
      <c r="C28" s="2">
        <v>111</v>
      </c>
      <c r="D28" s="2">
        <v>8</v>
      </c>
      <c r="G28" s="7">
        <v>0.17391304347826086</v>
      </c>
    </row>
    <row r="29" spans="1:7" x14ac:dyDescent="0.25">
      <c r="A29" s="2" t="s">
        <v>25</v>
      </c>
      <c r="B29" s="2">
        <v>4</v>
      </c>
      <c r="C29" s="2">
        <v>60</v>
      </c>
      <c r="D29" s="2">
        <v>2</v>
      </c>
      <c r="G29" s="7">
        <v>7.0175438596491224E-2</v>
      </c>
    </row>
    <row r="30" spans="1:7" x14ac:dyDescent="0.25">
      <c r="A30" s="2" t="s">
        <v>26</v>
      </c>
      <c r="B30" s="2">
        <v>13</v>
      </c>
      <c r="C30" s="2">
        <v>28</v>
      </c>
      <c r="D30" s="2">
        <v>9</v>
      </c>
      <c r="G30" s="7">
        <v>0.35135135135135137</v>
      </c>
    </row>
    <row r="31" spans="1:7" x14ac:dyDescent="0.25">
      <c r="A31" s="2" t="s">
        <v>27</v>
      </c>
      <c r="B31" s="2">
        <v>119</v>
      </c>
      <c r="C31" s="2">
        <v>581</v>
      </c>
      <c r="D31" s="2">
        <v>56</v>
      </c>
      <c r="G31" s="7">
        <v>0.20397111913357402</v>
      </c>
    </row>
    <row r="34" spans="1:7" x14ac:dyDescent="0.25">
      <c r="A34" s="5" t="s">
        <v>28</v>
      </c>
    </row>
    <row r="36" spans="1:7" x14ac:dyDescent="0.25">
      <c r="A36" s="2"/>
      <c r="B36" s="2" t="s">
        <v>15</v>
      </c>
      <c r="C36" s="2" t="s">
        <v>16</v>
      </c>
      <c r="D36" s="2" t="s">
        <v>17</v>
      </c>
      <c r="G36" s="2" t="s">
        <v>59</v>
      </c>
    </row>
    <row r="37" spans="1:7" x14ac:dyDescent="0.25">
      <c r="A37" s="2" t="s">
        <v>29</v>
      </c>
      <c r="B37" s="2">
        <v>5</v>
      </c>
      <c r="C37" s="2">
        <v>6</v>
      </c>
      <c r="D37" s="2">
        <v>2</v>
      </c>
      <c r="G37" s="7">
        <v>0.5</v>
      </c>
    </row>
    <row r="38" spans="1:7" x14ac:dyDescent="0.25">
      <c r="A38" s="2" t="s">
        <v>30</v>
      </c>
      <c r="B38" s="20">
        <v>25</v>
      </c>
      <c r="C38" s="2">
        <v>87</v>
      </c>
      <c r="D38" s="2">
        <v>26</v>
      </c>
      <c r="G38" s="7">
        <v>0.22123893805309736</v>
      </c>
    </row>
    <row r="39" spans="1:7" x14ac:dyDescent="0.25">
      <c r="A39" s="2" t="s">
        <v>34</v>
      </c>
      <c r="B39" s="20">
        <v>27</v>
      </c>
      <c r="C39" s="2">
        <v>74</v>
      </c>
      <c r="D39" s="2">
        <v>8</v>
      </c>
      <c r="G39" s="7">
        <v>0.32926829268292684</v>
      </c>
    </row>
    <row r="40" spans="1:7" x14ac:dyDescent="0.25">
      <c r="A40" s="2" t="s">
        <v>35</v>
      </c>
      <c r="B40" s="2">
        <v>5</v>
      </c>
      <c r="C40" s="2">
        <v>6</v>
      </c>
      <c r="D40" s="2">
        <v>1</v>
      </c>
      <c r="G40" s="7">
        <v>0.5714285714285714</v>
      </c>
    </row>
    <row r="41" spans="1:7" x14ac:dyDescent="0.25">
      <c r="A41" s="2" t="s">
        <v>31</v>
      </c>
      <c r="B41" s="2">
        <v>5</v>
      </c>
      <c r="C41" s="2">
        <v>92</v>
      </c>
      <c r="D41" s="2">
        <v>11</v>
      </c>
      <c r="G41" s="7">
        <v>0.17857142857142858</v>
      </c>
    </row>
    <row r="42" spans="1:7" x14ac:dyDescent="0.25">
      <c r="A42" s="2" t="s">
        <v>36</v>
      </c>
      <c r="B42" s="20">
        <v>22</v>
      </c>
      <c r="C42" s="2">
        <v>190</v>
      </c>
      <c r="D42" s="2">
        <v>21</v>
      </c>
      <c r="G42" s="7">
        <v>0.16</v>
      </c>
    </row>
    <row r="43" spans="1:7" x14ac:dyDescent="0.25">
      <c r="A43" s="2" t="s">
        <v>32</v>
      </c>
      <c r="B43" s="20">
        <v>28</v>
      </c>
      <c r="C43" s="2">
        <v>106</v>
      </c>
      <c r="D43" s="2">
        <v>19</v>
      </c>
      <c r="G43" s="7">
        <v>0.216</v>
      </c>
    </row>
    <row r="44" spans="1:7" x14ac:dyDescent="0.25">
      <c r="A44" s="2" t="s">
        <v>37</v>
      </c>
      <c r="B44" s="2">
        <v>3</v>
      </c>
      <c r="C44" s="2">
        <v>17</v>
      </c>
      <c r="D44" s="2">
        <v>3</v>
      </c>
      <c r="G44" s="7">
        <v>0.15</v>
      </c>
    </row>
    <row r="45" spans="1:7" x14ac:dyDescent="0.25">
      <c r="A45" s="2" t="s">
        <v>33</v>
      </c>
      <c r="B45" s="2">
        <v>11</v>
      </c>
      <c r="C45" s="2">
        <v>57</v>
      </c>
      <c r="D45" s="2">
        <v>4</v>
      </c>
      <c r="G45" s="7">
        <v>0.18</v>
      </c>
    </row>
    <row r="46" spans="1:7" x14ac:dyDescent="0.25">
      <c r="A46" s="2" t="s">
        <v>38</v>
      </c>
      <c r="B46" s="2">
        <v>10</v>
      </c>
      <c r="C46" s="2">
        <v>68</v>
      </c>
      <c r="D46" s="2">
        <v>6</v>
      </c>
      <c r="G46" s="7">
        <v>0.11764705882352941</v>
      </c>
    </row>
    <row r="47" spans="1:7" x14ac:dyDescent="0.25">
      <c r="A47" s="2" t="s">
        <v>39</v>
      </c>
      <c r="B47" s="20">
        <v>34</v>
      </c>
      <c r="C47" s="2">
        <v>168</v>
      </c>
      <c r="D47" s="2">
        <v>44</v>
      </c>
      <c r="G47" s="7">
        <v>0.15104166666666666</v>
      </c>
    </row>
    <row r="48" spans="1:7" x14ac:dyDescent="0.25">
      <c r="A48" s="2" t="s">
        <v>40</v>
      </c>
      <c r="B48" s="2">
        <v>0</v>
      </c>
      <c r="C48" s="2">
        <v>0</v>
      </c>
      <c r="D48" s="2">
        <v>0</v>
      </c>
      <c r="G48" s="7"/>
    </row>
    <row r="49" spans="1:7" x14ac:dyDescent="0.25">
      <c r="A49" s="2" t="s">
        <v>41</v>
      </c>
      <c r="B49" s="2">
        <v>1</v>
      </c>
      <c r="C49" s="2">
        <v>12</v>
      </c>
      <c r="D49" s="2">
        <v>0</v>
      </c>
      <c r="G49" s="7">
        <v>0.1111111111111111</v>
      </c>
    </row>
    <row r="50" spans="1:7" x14ac:dyDescent="0.25">
      <c r="A50" s="2" t="s">
        <v>42</v>
      </c>
      <c r="B50" s="2">
        <v>30</v>
      </c>
      <c r="C50" s="2">
        <v>158</v>
      </c>
      <c r="D50" s="2">
        <v>6</v>
      </c>
      <c r="G50" s="7">
        <v>0.26785714285714285</v>
      </c>
    </row>
    <row r="51" spans="1:7" x14ac:dyDescent="0.25">
      <c r="A51" s="2" t="s">
        <v>43</v>
      </c>
      <c r="B51" s="2">
        <v>206</v>
      </c>
      <c r="C51" s="2">
        <v>1041</v>
      </c>
      <c r="D51" s="2">
        <v>151</v>
      </c>
      <c r="G51" s="7">
        <v>0.20824295010845986</v>
      </c>
    </row>
    <row r="54" spans="1:7" x14ac:dyDescent="0.25">
      <c r="A54" s="5" t="s">
        <v>44</v>
      </c>
    </row>
    <row r="56" spans="1:7" x14ac:dyDescent="0.25">
      <c r="A56" s="2"/>
      <c r="B56" s="2" t="s">
        <v>15</v>
      </c>
      <c r="C56" s="2" t="s">
        <v>16</v>
      </c>
      <c r="D56" s="2" t="s">
        <v>17</v>
      </c>
      <c r="G56" s="2" t="s">
        <v>59</v>
      </c>
    </row>
    <row r="57" spans="1:7" x14ac:dyDescent="0.25">
      <c r="A57" s="2" t="s">
        <v>45</v>
      </c>
      <c r="B57" s="20">
        <v>16</v>
      </c>
      <c r="C57" s="2">
        <v>69</v>
      </c>
      <c r="D57" s="2">
        <v>12</v>
      </c>
      <c r="G57" s="7">
        <v>0.19753086419753085</v>
      </c>
    </row>
    <row r="58" spans="1:7" x14ac:dyDescent="0.25">
      <c r="A58" s="2" t="s">
        <v>47</v>
      </c>
      <c r="B58" s="2">
        <v>4</v>
      </c>
      <c r="C58" s="2">
        <v>25</v>
      </c>
      <c r="D58" s="2">
        <v>0</v>
      </c>
      <c r="G58" s="7">
        <v>0.16</v>
      </c>
    </row>
    <row r="59" spans="1:7" x14ac:dyDescent="0.25">
      <c r="A59" s="2" t="s">
        <v>48</v>
      </c>
      <c r="B59" s="2">
        <v>6</v>
      </c>
      <c r="C59" s="2">
        <v>61</v>
      </c>
      <c r="D59" s="2">
        <v>7</v>
      </c>
      <c r="G59" s="7">
        <v>8.8235294117647065E-2</v>
      </c>
    </row>
    <row r="60" spans="1:7" x14ac:dyDescent="0.25">
      <c r="A60" s="2" t="s">
        <v>49</v>
      </c>
      <c r="B60" s="2">
        <v>0</v>
      </c>
      <c r="C60" s="2">
        <v>1</v>
      </c>
      <c r="D60" s="2">
        <v>0</v>
      </c>
      <c r="G60" s="7">
        <v>0</v>
      </c>
    </row>
    <row r="61" spans="1:7" x14ac:dyDescent="0.25">
      <c r="A61" s="2" t="s">
        <v>50</v>
      </c>
      <c r="B61" s="2">
        <v>0</v>
      </c>
      <c r="C61" s="2">
        <v>0</v>
      </c>
      <c r="D61" s="2">
        <v>0</v>
      </c>
      <c r="G61" s="7"/>
    </row>
    <row r="62" spans="1:7" x14ac:dyDescent="0.25">
      <c r="A62" s="2" t="s">
        <v>51</v>
      </c>
      <c r="B62" s="2">
        <v>1</v>
      </c>
      <c r="C62" s="2">
        <v>2</v>
      </c>
      <c r="D62" s="2">
        <v>1</v>
      </c>
      <c r="G62" s="7">
        <v>0.33333333333333331</v>
      </c>
    </row>
    <row r="63" spans="1:7" x14ac:dyDescent="0.25">
      <c r="A63" s="2" t="s">
        <v>52</v>
      </c>
      <c r="B63" s="2">
        <v>0</v>
      </c>
      <c r="C63" s="2">
        <v>4</v>
      </c>
      <c r="D63" s="2">
        <v>3</v>
      </c>
      <c r="G63" s="7">
        <v>0</v>
      </c>
    </row>
    <row r="64" spans="1:7" x14ac:dyDescent="0.25">
      <c r="A64" s="2" t="s">
        <v>53</v>
      </c>
      <c r="B64" s="2">
        <v>0</v>
      </c>
      <c r="C64" s="2">
        <v>0</v>
      </c>
      <c r="D64" s="2">
        <v>0</v>
      </c>
      <c r="G64" s="7"/>
    </row>
    <row r="65" spans="1:7" x14ac:dyDescent="0.25">
      <c r="A65" s="2" t="s">
        <v>54</v>
      </c>
      <c r="B65" s="2">
        <v>3</v>
      </c>
      <c r="C65" s="2">
        <v>13</v>
      </c>
      <c r="D65" s="2">
        <v>0</v>
      </c>
      <c r="G65" s="7">
        <v>0.23076923076923078</v>
      </c>
    </row>
    <row r="66" spans="1:7" x14ac:dyDescent="0.25">
      <c r="A66" s="2" t="s">
        <v>55</v>
      </c>
      <c r="B66" s="2">
        <v>0</v>
      </c>
      <c r="C66" s="2">
        <v>0</v>
      </c>
      <c r="D66" s="2">
        <v>0</v>
      </c>
      <c r="G66" s="7"/>
    </row>
    <row r="67" spans="1:7" x14ac:dyDescent="0.25">
      <c r="A67" s="2" t="s">
        <v>46</v>
      </c>
      <c r="B67" s="2">
        <v>1</v>
      </c>
      <c r="C67" s="2">
        <v>6</v>
      </c>
      <c r="D67" s="2">
        <v>3</v>
      </c>
      <c r="G67" s="7">
        <v>0.1111111111111111</v>
      </c>
    </row>
    <row r="68" spans="1:7" x14ac:dyDescent="0.25">
      <c r="A68" s="2" t="s">
        <v>56</v>
      </c>
      <c r="B68" s="2">
        <v>2</v>
      </c>
      <c r="C68" s="2">
        <v>8</v>
      </c>
      <c r="D68" s="2">
        <v>4</v>
      </c>
      <c r="G68" s="7">
        <v>0.16666666666666666</v>
      </c>
    </row>
    <row r="69" spans="1:7" x14ac:dyDescent="0.25">
      <c r="A69" s="2" t="s">
        <v>57</v>
      </c>
      <c r="B69" s="2">
        <v>33</v>
      </c>
      <c r="C69" s="2">
        <v>189</v>
      </c>
      <c r="D69" s="2">
        <v>30</v>
      </c>
      <c r="G69" s="7">
        <v>0.15068493150684931</v>
      </c>
    </row>
    <row r="72" spans="1:7" x14ac:dyDescent="0.25">
      <c r="A72" s="5" t="s">
        <v>58</v>
      </c>
    </row>
    <row r="74" spans="1:7" x14ac:dyDescent="0.25">
      <c r="A74" s="2"/>
      <c r="B74" s="2" t="s">
        <v>15</v>
      </c>
      <c r="C74" s="2" t="s">
        <v>16</v>
      </c>
      <c r="D74" s="2" t="s">
        <v>17</v>
      </c>
    </row>
    <row r="75" spans="1:7" x14ac:dyDescent="0.25">
      <c r="A75" s="2" t="s">
        <v>58</v>
      </c>
      <c r="B75" s="2">
        <f>B69+B51+B31</f>
        <v>358</v>
      </c>
      <c r="C75" s="2">
        <f t="shared" ref="C75:D75" si="6">C69+C51+C31</f>
        <v>1811</v>
      </c>
      <c r="D75" s="2">
        <f t="shared" si="6"/>
        <v>237</v>
      </c>
    </row>
    <row r="81" spans="1:45" x14ac:dyDescent="0.25">
      <c r="A81" s="1" t="s">
        <v>60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3" spans="1:45" s="4" customFormat="1" x14ac:dyDescent="0.25">
      <c r="A83" s="4" t="s">
        <v>61</v>
      </c>
    </row>
    <row r="85" spans="1:45" x14ac:dyDescent="0.25">
      <c r="D85" s="27" t="s">
        <v>11</v>
      </c>
      <c r="E85" s="27"/>
      <c r="F85" s="27" t="s">
        <v>7</v>
      </c>
      <c r="G85" s="27"/>
    </row>
    <row r="86" spans="1:45" x14ac:dyDescent="0.25">
      <c r="A86" s="2"/>
      <c r="B86" s="2" t="s">
        <v>11</v>
      </c>
      <c r="C86" s="8" t="s">
        <v>7</v>
      </c>
      <c r="D86" s="2" t="s">
        <v>66</v>
      </c>
      <c r="E86" s="2" t="s">
        <v>65</v>
      </c>
      <c r="F86" s="2" t="s">
        <v>66</v>
      </c>
      <c r="G86" s="2" t="s">
        <v>65</v>
      </c>
    </row>
    <row r="87" spans="1:45" x14ac:dyDescent="0.25">
      <c r="A87" s="2" t="s">
        <v>75</v>
      </c>
      <c r="B87" s="20">
        <v>129</v>
      </c>
      <c r="C87" s="9">
        <v>0.63235294117647056</v>
      </c>
      <c r="D87" s="2">
        <f>B87-E87</f>
        <v>66</v>
      </c>
      <c r="E87" s="2">
        <f t="shared" ref="E87:E93" si="7">G87*$E$102</f>
        <v>63</v>
      </c>
      <c r="F87" s="3">
        <v>0.62857142857142856</v>
      </c>
      <c r="G87" s="3">
        <v>0.62376237623762376</v>
      </c>
    </row>
    <row r="88" spans="1:45" x14ac:dyDescent="0.25">
      <c r="A88" s="2" t="s">
        <v>74</v>
      </c>
      <c r="B88" s="20">
        <v>124</v>
      </c>
      <c r="C88" s="9">
        <v>0.60784313725490191</v>
      </c>
      <c r="D88" s="2">
        <f t="shared" ref="D88:D95" si="8">B88-E88</f>
        <v>51</v>
      </c>
      <c r="E88" s="2">
        <f t="shared" si="7"/>
        <v>73</v>
      </c>
      <c r="F88" s="3">
        <v>0.48571428571428571</v>
      </c>
      <c r="G88" s="3">
        <v>0.72277227722772275</v>
      </c>
    </row>
    <row r="89" spans="1:45" x14ac:dyDescent="0.25">
      <c r="A89" s="2" t="s">
        <v>73</v>
      </c>
      <c r="B89" s="21">
        <v>59</v>
      </c>
      <c r="C89" s="9">
        <v>0.28921568627450983</v>
      </c>
      <c r="D89" s="2">
        <f t="shared" si="8"/>
        <v>21</v>
      </c>
      <c r="E89" s="2">
        <f t="shared" si="7"/>
        <v>38</v>
      </c>
      <c r="F89" s="3">
        <v>0.2</v>
      </c>
      <c r="G89" s="3">
        <v>0.37623762376237624</v>
      </c>
    </row>
    <row r="90" spans="1:45" x14ac:dyDescent="0.25">
      <c r="A90" s="2" t="s">
        <v>72</v>
      </c>
      <c r="B90" s="21">
        <v>47</v>
      </c>
      <c r="C90" s="9">
        <v>0.23039215686274508</v>
      </c>
      <c r="D90" s="2">
        <f t="shared" si="8"/>
        <v>24</v>
      </c>
      <c r="E90" s="2">
        <f t="shared" si="7"/>
        <v>23</v>
      </c>
      <c r="F90" s="3">
        <v>0.22857142857142856</v>
      </c>
      <c r="G90" s="3">
        <v>0.22772277227722773</v>
      </c>
    </row>
    <row r="91" spans="1:45" x14ac:dyDescent="0.25">
      <c r="A91" s="2" t="s">
        <v>71</v>
      </c>
      <c r="B91" s="21">
        <v>44</v>
      </c>
      <c r="C91" s="9">
        <v>0.21568627450980393</v>
      </c>
      <c r="D91" s="2">
        <f t="shared" si="8"/>
        <v>15.000000000000004</v>
      </c>
      <c r="E91" s="2">
        <f t="shared" si="7"/>
        <v>28.999999999999996</v>
      </c>
      <c r="F91" s="3">
        <v>0.14285714285714285</v>
      </c>
      <c r="G91" s="3">
        <v>0.28712871287128711</v>
      </c>
    </row>
    <row r="92" spans="1:45" x14ac:dyDescent="0.25">
      <c r="A92" s="2" t="s">
        <v>70</v>
      </c>
      <c r="B92" s="21">
        <v>34</v>
      </c>
      <c r="C92" s="9">
        <v>0.16666666666666666</v>
      </c>
      <c r="D92" s="2">
        <f t="shared" si="8"/>
        <v>10</v>
      </c>
      <c r="E92" s="2">
        <f t="shared" si="7"/>
        <v>24</v>
      </c>
      <c r="F92" s="3">
        <v>9.5238095238095233E-2</v>
      </c>
      <c r="G92" s="3">
        <v>0.23762376237623761</v>
      </c>
    </row>
    <row r="93" spans="1:45" x14ac:dyDescent="0.25">
      <c r="A93" s="2" t="s">
        <v>69</v>
      </c>
      <c r="B93" s="2">
        <v>25</v>
      </c>
      <c r="C93" s="9">
        <v>0.12254901960784313</v>
      </c>
      <c r="D93" s="2">
        <f t="shared" si="8"/>
        <v>2</v>
      </c>
      <c r="E93" s="2">
        <f t="shared" si="7"/>
        <v>23</v>
      </c>
      <c r="F93" s="3">
        <v>1.9047619047619049E-2</v>
      </c>
      <c r="G93" s="3">
        <v>0.22772277227722773</v>
      </c>
    </row>
    <row r="94" spans="1:45" x14ac:dyDescent="0.25">
      <c r="A94" s="2" t="s">
        <v>68</v>
      </c>
      <c r="B94" s="2">
        <v>9</v>
      </c>
      <c r="C94" s="9">
        <v>4.4117647058823532E-2</v>
      </c>
      <c r="D94" s="2">
        <f t="shared" si="8"/>
        <v>2</v>
      </c>
      <c r="E94" s="2">
        <v>7</v>
      </c>
      <c r="F94" s="3">
        <v>0.02</v>
      </c>
      <c r="G94" s="3">
        <v>7.0000000000000007E-2</v>
      </c>
    </row>
    <row r="95" spans="1:45" x14ac:dyDescent="0.25">
      <c r="A95" s="2" t="s">
        <v>67</v>
      </c>
      <c r="B95" s="2">
        <v>8</v>
      </c>
      <c r="C95" s="9">
        <v>3.9215686274509803E-2</v>
      </c>
      <c r="D95" s="2">
        <f t="shared" si="8"/>
        <v>3</v>
      </c>
      <c r="E95" s="2">
        <v>5</v>
      </c>
      <c r="F95" s="3">
        <v>0</v>
      </c>
      <c r="G95" s="3">
        <v>0.05</v>
      </c>
    </row>
    <row r="96" spans="1:45" x14ac:dyDescent="0.25">
      <c r="A96" s="2"/>
      <c r="B96" s="2"/>
      <c r="C96" s="2"/>
      <c r="D96" s="2"/>
      <c r="E96" s="2"/>
      <c r="F96" s="2"/>
      <c r="G96" s="2"/>
    </row>
    <row r="97" spans="1:34" x14ac:dyDescent="0.25">
      <c r="A97" s="2" t="s">
        <v>77</v>
      </c>
      <c r="B97" s="2"/>
      <c r="C97" s="2"/>
      <c r="D97" s="2"/>
      <c r="E97" s="2"/>
      <c r="F97" s="2"/>
      <c r="G97" s="2"/>
    </row>
    <row r="98" spans="1:34" x14ac:dyDescent="0.25">
      <c r="A98" s="2" t="s">
        <v>62</v>
      </c>
      <c r="B98" s="2">
        <v>6</v>
      </c>
      <c r="C98" s="3">
        <v>2.9411764705882353E-2</v>
      </c>
      <c r="D98" s="2"/>
      <c r="E98" s="2"/>
      <c r="F98" s="2"/>
      <c r="G98" s="2"/>
    </row>
    <row r="99" spans="1:34" x14ac:dyDescent="0.25">
      <c r="A99" s="2" t="s">
        <v>63</v>
      </c>
      <c r="B99" s="2">
        <v>6</v>
      </c>
      <c r="C99" s="3">
        <v>2.9411764705882353E-2</v>
      </c>
      <c r="D99" s="2"/>
      <c r="E99" s="2"/>
      <c r="F99" s="2"/>
      <c r="G99" s="2"/>
    </row>
    <row r="100" spans="1:34" x14ac:dyDescent="0.25">
      <c r="A100" s="2" t="s">
        <v>64</v>
      </c>
      <c r="B100" s="2">
        <v>14</v>
      </c>
      <c r="C100" s="3">
        <v>6.8627450980392163E-2</v>
      </c>
      <c r="D100" s="2"/>
      <c r="E100" s="2"/>
      <c r="F100" s="2"/>
      <c r="G100" s="2"/>
    </row>
    <row r="101" spans="1:34" x14ac:dyDescent="0.25">
      <c r="A101" s="2" t="s">
        <v>76</v>
      </c>
      <c r="B101" s="2">
        <v>24</v>
      </c>
      <c r="C101" s="3">
        <v>0.11764705882352941</v>
      </c>
      <c r="D101" s="2"/>
      <c r="E101" s="2"/>
      <c r="F101" s="2"/>
      <c r="G101" s="2"/>
    </row>
    <row r="102" spans="1:34" x14ac:dyDescent="0.25">
      <c r="A102" s="2"/>
      <c r="B102" s="2">
        <v>204</v>
      </c>
      <c r="C102" s="2"/>
      <c r="D102" s="2">
        <v>103</v>
      </c>
      <c r="E102" s="2">
        <f>B102-D102</f>
        <v>101</v>
      </c>
      <c r="F102" s="2"/>
      <c r="G102" s="2"/>
    </row>
    <row r="105" spans="1:34" s="10" customFormat="1" x14ac:dyDescent="0.25">
      <c r="A105" s="1" t="s">
        <v>78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7" spans="1:34" s="4" customFormat="1" x14ac:dyDescent="0.25">
      <c r="A107" s="4" t="s">
        <v>79</v>
      </c>
    </row>
    <row r="110" spans="1:34" x14ac:dyDescent="0.25">
      <c r="A110" s="2"/>
      <c r="B110" s="2" t="s">
        <v>11</v>
      </c>
      <c r="C110" s="2" t="s">
        <v>7</v>
      </c>
    </row>
    <row r="111" spans="1:34" x14ac:dyDescent="0.25">
      <c r="A111" s="2" t="s">
        <v>80</v>
      </c>
      <c r="B111" s="2">
        <v>22</v>
      </c>
      <c r="C111" s="3">
        <f>B111/$B$116</f>
        <v>9.6916299559471369E-2</v>
      </c>
    </row>
    <row r="112" spans="1:34" x14ac:dyDescent="0.25">
      <c r="A112" s="2" t="s">
        <v>81</v>
      </c>
      <c r="B112" s="2">
        <v>38</v>
      </c>
      <c r="C112" s="3">
        <f t="shared" ref="C112:C116" si="9">B112/$B$116</f>
        <v>0.16740088105726872</v>
      </c>
    </row>
    <row r="113" spans="1:4" x14ac:dyDescent="0.25">
      <c r="A113" s="2" t="s">
        <v>82</v>
      </c>
      <c r="B113" s="20">
        <v>70</v>
      </c>
      <c r="C113" s="3">
        <f t="shared" si="9"/>
        <v>0.30837004405286345</v>
      </c>
    </row>
    <row r="114" spans="1:4" x14ac:dyDescent="0.25">
      <c r="A114" s="2" t="s">
        <v>83</v>
      </c>
      <c r="B114" s="20">
        <v>87</v>
      </c>
      <c r="C114" s="3">
        <f t="shared" si="9"/>
        <v>0.38325991189427311</v>
      </c>
    </row>
    <row r="115" spans="1:4" x14ac:dyDescent="0.25">
      <c r="A115" s="2" t="s">
        <v>3</v>
      </c>
      <c r="B115" s="2">
        <v>10</v>
      </c>
      <c r="C115" s="3">
        <f t="shared" si="9"/>
        <v>4.405286343612335E-2</v>
      </c>
    </row>
    <row r="116" spans="1:4" x14ac:dyDescent="0.25">
      <c r="A116" s="2" t="s">
        <v>2</v>
      </c>
      <c r="B116" s="2">
        <v>227</v>
      </c>
      <c r="C116" s="3">
        <f t="shared" si="9"/>
        <v>1</v>
      </c>
    </row>
    <row r="119" spans="1:4" s="4" customFormat="1" x14ac:dyDescent="0.25">
      <c r="A119" s="4" t="s">
        <v>84</v>
      </c>
    </row>
    <row r="120" spans="1:4" x14ac:dyDescent="0.25">
      <c r="A120" s="11" t="s">
        <v>85</v>
      </c>
    </row>
    <row r="122" spans="1:4" x14ac:dyDescent="0.25">
      <c r="A122" s="2"/>
      <c r="B122" s="2" t="s">
        <v>11</v>
      </c>
      <c r="C122" s="2" t="s">
        <v>7</v>
      </c>
    </row>
    <row r="123" spans="1:4" x14ac:dyDescent="0.25">
      <c r="A123" s="2" t="s">
        <v>93</v>
      </c>
      <c r="B123" s="22">
        <v>18</v>
      </c>
      <c r="C123" s="3">
        <v>0.31034482758620691</v>
      </c>
    </row>
    <row r="124" spans="1:4" x14ac:dyDescent="0.25">
      <c r="A124" s="2" t="s">
        <v>92</v>
      </c>
      <c r="B124" s="22">
        <v>16</v>
      </c>
      <c r="C124" s="3">
        <v>0.27586206896551724</v>
      </c>
    </row>
    <row r="125" spans="1:4" x14ac:dyDescent="0.25">
      <c r="A125" s="2" t="s">
        <v>91</v>
      </c>
      <c r="B125" s="22">
        <v>15</v>
      </c>
      <c r="C125" s="3">
        <v>0.25862068965517243</v>
      </c>
    </row>
    <row r="126" spans="1:4" x14ac:dyDescent="0.25">
      <c r="A126" s="2" t="s">
        <v>90</v>
      </c>
      <c r="B126" s="2">
        <v>12</v>
      </c>
      <c r="C126" s="3">
        <v>0.20689655172413793</v>
      </c>
    </row>
    <row r="127" spans="1:4" x14ac:dyDescent="0.25">
      <c r="A127" s="2" t="s">
        <v>89</v>
      </c>
      <c r="B127" s="2">
        <v>11</v>
      </c>
      <c r="C127" s="3">
        <v>0.18965517241379309</v>
      </c>
    </row>
    <row r="128" spans="1:4" x14ac:dyDescent="0.25">
      <c r="A128" s="2" t="s">
        <v>88</v>
      </c>
      <c r="B128" s="2">
        <v>9</v>
      </c>
      <c r="C128" s="3">
        <v>0.15517241379310345</v>
      </c>
    </row>
    <row r="129" spans="1:4" x14ac:dyDescent="0.25">
      <c r="A129" s="2" t="s">
        <v>87</v>
      </c>
      <c r="B129" s="2">
        <v>8</v>
      </c>
      <c r="C129" s="3">
        <v>0.13793103448275862</v>
      </c>
    </row>
    <row r="130" spans="1:4" x14ac:dyDescent="0.25">
      <c r="A130" s="2" t="s">
        <v>86</v>
      </c>
      <c r="B130" s="2">
        <v>6</v>
      </c>
      <c r="C130" s="3">
        <v>0.10344827586206896</v>
      </c>
    </row>
    <row r="131" spans="1:4" x14ac:dyDescent="0.25">
      <c r="A131" s="2" t="s">
        <v>94</v>
      </c>
      <c r="B131" s="2">
        <v>58</v>
      </c>
      <c r="C131" s="2"/>
    </row>
    <row r="134" spans="1:4" s="4" customFormat="1" x14ac:dyDescent="0.25">
      <c r="A134" s="4" t="s">
        <v>95</v>
      </c>
    </row>
    <row r="136" spans="1:4" x14ac:dyDescent="0.25">
      <c r="A136" s="2"/>
      <c r="B136" s="2" t="s">
        <v>11</v>
      </c>
      <c r="C136" s="2" t="s">
        <v>7</v>
      </c>
    </row>
    <row r="137" spans="1:4" x14ac:dyDescent="0.25">
      <c r="A137" s="2" t="s">
        <v>100</v>
      </c>
      <c r="B137" s="20">
        <v>25</v>
      </c>
      <c r="C137" s="3">
        <v>0.43103448275862066</v>
      </c>
    </row>
    <row r="138" spans="1:4" x14ac:dyDescent="0.25">
      <c r="A138" s="2" t="s">
        <v>99</v>
      </c>
      <c r="B138" s="20">
        <v>24</v>
      </c>
      <c r="C138" s="3">
        <v>0.41379310344827586</v>
      </c>
    </row>
    <row r="139" spans="1:4" x14ac:dyDescent="0.25">
      <c r="A139" s="2" t="s">
        <v>98</v>
      </c>
      <c r="B139" s="20">
        <v>15</v>
      </c>
      <c r="C139" s="3">
        <v>0.25862068965517243</v>
      </c>
    </row>
    <row r="140" spans="1:4" x14ac:dyDescent="0.25">
      <c r="A140" s="2" t="s">
        <v>97</v>
      </c>
      <c r="B140" s="2">
        <v>5</v>
      </c>
      <c r="C140" s="3">
        <v>8.6206896551724144E-2</v>
      </c>
    </row>
    <row r="141" spans="1:4" x14ac:dyDescent="0.25">
      <c r="A141" s="2" t="s">
        <v>96</v>
      </c>
      <c r="B141" s="2">
        <v>3</v>
      </c>
      <c r="C141" s="3">
        <v>5.1724137931034482E-2</v>
      </c>
    </row>
    <row r="142" spans="1:4" x14ac:dyDescent="0.25">
      <c r="A142" s="2" t="s">
        <v>3</v>
      </c>
      <c r="B142" s="2">
        <v>4</v>
      </c>
      <c r="C142" s="3">
        <v>6.8965517241379309E-2</v>
      </c>
    </row>
    <row r="143" spans="1:4" x14ac:dyDescent="0.25">
      <c r="A143" s="2" t="s">
        <v>94</v>
      </c>
      <c r="B143" s="20">
        <v>58</v>
      </c>
      <c r="C143" s="2"/>
    </row>
    <row r="146" spans="1:4" s="4" customFormat="1" x14ac:dyDescent="0.25">
      <c r="A146" s="4" t="s">
        <v>101</v>
      </c>
    </row>
    <row r="147" spans="1:4" x14ac:dyDescent="0.25">
      <c r="A147" s="13" t="s">
        <v>102</v>
      </c>
    </row>
    <row r="149" spans="1:4" x14ac:dyDescent="0.25">
      <c r="A149" s="2"/>
      <c r="B149" s="2" t="s">
        <v>11</v>
      </c>
      <c r="C149" s="2" t="s">
        <v>7</v>
      </c>
    </row>
    <row r="150" spans="1:4" x14ac:dyDescent="0.25">
      <c r="A150" s="2" t="s">
        <v>108</v>
      </c>
      <c r="B150" s="20">
        <v>59</v>
      </c>
      <c r="C150" s="3">
        <v>0.29207920792079206</v>
      </c>
    </row>
    <row r="151" spans="1:4" x14ac:dyDescent="0.25">
      <c r="A151" s="2" t="s">
        <v>107</v>
      </c>
      <c r="B151" s="21">
        <v>43</v>
      </c>
      <c r="C151" s="3">
        <v>0.21287128712871287</v>
      </c>
    </row>
    <row r="152" spans="1:4" x14ac:dyDescent="0.25">
      <c r="A152" s="2" t="s">
        <v>106</v>
      </c>
      <c r="B152" s="21">
        <v>42</v>
      </c>
      <c r="C152" s="3">
        <v>0.20792079207920791</v>
      </c>
    </row>
    <row r="153" spans="1:4" x14ac:dyDescent="0.25">
      <c r="A153" s="2" t="s">
        <v>105</v>
      </c>
      <c r="B153" s="2">
        <v>26</v>
      </c>
      <c r="C153" s="3">
        <v>0.12871287128712872</v>
      </c>
    </row>
    <row r="154" spans="1:4" x14ac:dyDescent="0.25">
      <c r="A154" s="2" t="s">
        <v>104</v>
      </c>
      <c r="B154" s="2">
        <v>18</v>
      </c>
      <c r="C154" s="3">
        <v>8.9108910891089105E-2</v>
      </c>
    </row>
    <row r="155" spans="1:4" x14ac:dyDescent="0.25">
      <c r="A155" s="2" t="s">
        <v>103</v>
      </c>
      <c r="B155" s="2">
        <v>10</v>
      </c>
      <c r="C155" s="3">
        <v>4.9504950495049507E-2</v>
      </c>
    </row>
    <row r="156" spans="1:4" x14ac:dyDescent="0.25">
      <c r="A156" s="2" t="s">
        <v>3</v>
      </c>
      <c r="B156" s="2">
        <v>8</v>
      </c>
      <c r="C156" s="3">
        <v>3.9603960396039604E-2</v>
      </c>
    </row>
    <row r="157" spans="1:4" x14ac:dyDescent="0.25">
      <c r="A157" s="2" t="s">
        <v>94</v>
      </c>
      <c r="B157" s="2">
        <v>202</v>
      </c>
      <c r="C157" s="2"/>
    </row>
    <row r="160" spans="1:4" s="4" customFormat="1" x14ac:dyDescent="0.25">
      <c r="A160" s="4" t="s">
        <v>109</v>
      </c>
    </row>
    <row r="162" spans="1:12" ht="29.25" customHeight="1" x14ac:dyDescent="0.25">
      <c r="A162" s="2"/>
      <c r="B162" s="27" t="s">
        <v>116</v>
      </c>
      <c r="C162" s="27"/>
      <c r="D162" s="29" t="s">
        <v>115</v>
      </c>
      <c r="E162" s="29"/>
    </row>
    <row r="163" spans="1:12" x14ac:dyDescent="0.25">
      <c r="A163" s="2"/>
      <c r="B163" s="2" t="s">
        <v>114</v>
      </c>
      <c r="C163" s="2" t="s">
        <v>7</v>
      </c>
      <c r="D163" s="2" t="s">
        <v>114</v>
      </c>
      <c r="E163" s="2" t="s">
        <v>7</v>
      </c>
    </row>
    <row r="164" spans="1:12" x14ac:dyDescent="0.25">
      <c r="A164" s="14" t="s">
        <v>110</v>
      </c>
      <c r="B164" s="20">
        <v>29</v>
      </c>
      <c r="C164" s="3">
        <v>0.13364055299539171</v>
      </c>
      <c r="D164" s="2">
        <v>18</v>
      </c>
      <c r="E164" s="3">
        <v>0.18556701030927836</v>
      </c>
    </row>
    <row r="165" spans="1:12" x14ac:dyDescent="0.25">
      <c r="A165" s="14" t="s">
        <v>113</v>
      </c>
      <c r="B165" s="20">
        <v>82</v>
      </c>
      <c r="C165" s="3">
        <v>0.37788018433179721</v>
      </c>
      <c r="D165" s="2">
        <v>51</v>
      </c>
      <c r="E165" s="3">
        <v>0.52577319587628868</v>
      </c>
    </row>
    <row r="166" spans="1:12" x14ac:dyDescent="0.25">
      <c r="A166" s="14" t="s">
        <v>111</v>
      </c>
      <c r="B166" s="21">
        <v>41</v>
      </c>
      <c r="C166" s="3">
        <v>0.1889400921658986</v>
      </c>
      <c r="D166" s="2">
        <v>9</v>
      </c>
      <c r="E166" s="3">
        <v>9.2783505154639179E-2</v>
      </c>
    </row>
    <row r="167" spans="1:12" x14ac:dyDescent="0.25">
      <c r="A167" s="14" t="s">
        <v>112</v>
      </c>
      <c r="B167" s="21">
        <v>24</v>
      </c>
      <c r="C167" s="3">
        <v>0.11059907834101383</v>
      </c>
      <c r="D167" s="2">
        <v>7</v>
      </c>
      <c r="E167" s="3">
        <v>7.2164948453608241E-2</v>
      </c>
    </row>
    <row r="168" spans="1:12" x14ac:dyDescent="0.25">
      <c r="A168" s="14" t="s">
        <v>3</v>
      </c>
      <c r="B168" s="22">
        <v>41</v>
      </c>
      <c r="C168" s="3">
        <v>0.1889400921658986</v>
      </c>
      <c r="D168" s="2">
        <v>12</v>
      </c>
      <c r="E168" s="3">
        <v>0.12371134020618557</v>
      </c>
    </row>
    <row r="169" spans="1:12" x14ac:dyDescent="0.25">
      <c r="A169" s="14" t="s">
        <v>117</v>
      </c>
      <c r="B169" s="2">
        <v>217</v>
      </c>
      <c r="C169" s="3">
        <v>1</v>
      </c>
      <c r="D169" s="2">
        <v>97</v>
      </c>
      <c r="E169" s="3">
        <v>1</v>
      </c>
    </row>
    <row r="172" spans="1:12" s="4" customFormat="1" x14ac:dyDescent="0.25">
      <c r="A172" s="4" t="s">
        <v>118</v>
      </c>
    </row>
    <row r="174" spans="1:12" x14ac:dyDescent="0.25">
      <c r="B174" s="27" t="s">
        <v>11</v>
      </c>
      <c r="C174" s="27"/>
      <c r="D174" s="27"/>
      <c r="E174" s="27"/>
      <c r="F174" s="27"/>
      <c r="G174" s="27" t="s">
        <v>7</v>
      </c>
      <c r="H174" s="27"/>
      <c r="I174" s="27"/>
      <c r="J174" s="27"/>
      <c r="K174" s="27"/>
    </row>
    <row r="175" spans="1:12" s="12" customFormat="1" ht="60" x14ac:dyDescent="0.25">
      <c r="A175" s="15"/>
      <c r="B175" s="15" t="s">
        <v>119</v>
      </c>
      <c r="C175" s="15" t="s">
        <v>120</v>
      </c>
      <c r="D175" s="15" t="s">
        <v>121</v>
      </c>
      <c r="E175" s="15" t="s">
        <v>122</v>
      </c>
      <c r="F175" s="15" t="s">
        <v>123</v>
      </c>
      <c r="G175" s="15" t="s">
        <v>119</v>
      </c>
      <c r="H175" s="15" t="s">
        <v>120</v>
      </c>
      <c r="I175" s="15" t="s">
        <v>121</v>
      </c>
      <c r="J175" s="15" t="s">
        <v>122</v>
      </c>
      <c r="K175" s="15" t="s">
        <v>123</v>
      </c>
    </row>
    <row r="176" spans="1:12" x14ac:dyDescent="0.25">
      <c r="A176" s="2" t="s">
        <v>127</v>
      </c>
      <c r="B176" s="23">
        <v>29</v>
      </c>
      <c r="C176" s="23">
        <v>18</v>
      </c>
      <c r="D176" s="16">
        <v>16</v>
      </c>
      <c r="E176" s="23">
        <v>37</v>
      </c>
      <c r="F176" s="16">
        <v>27</v>
      </c>
      <c r="G176" s="3">
        <v>0.14009661835748793</v>
      </c>
      <c r="H176" s="3">
        <v>8.8669950738916259E-2</v>
      </c>
      <c r="I176" s="3">
        <v>7.8817733990147784E-2</v>
      </c>
      <c r="J176" s="3">
        <v>0.18048780487804877</v>
      </c>
      <c r="K176" s="3">
        <v>0.13170731707317074</v>
      </c>
    </row>
    <row r="177" spans="1:11" x14ac:dyDescent="0.25">
      <c r="A177" s="2" t="s">
        <v>126</v>
      </c>
      <c r="B177" s="23">
        <v>76</v>
      </c>
      <c r="C177" s="23">
        <v>29</v>
      </c>
      <c r="D177" s="23">
        <v>38</v>
      </c>
      <c r="E177" s="23">
        <v>63</v>
      </c>
      <c r="F177" s="23">
        <v>51</v>
      </c>
      <c r="G177" s="3">
        <v>0.3671497584541063</v>
      </c>
      <c r="H177" s="3">
        <v>0.14285714285714285</v>
      </c>
      <c r="I177" s="3">
        <v>0.18719211822660098</v>
      </c>
      <c r="J177" s="3">
        <v>0.3073170731707317</v>
      </c>
      <c r="K177" s="3">
        <v>0.24878048780487805</v>
      </c>
    </row>
    <row r="178" spans="1:11" x14ac:dyDescent="0.25">
      <c r="A178" s="2" t="s">
        <v>125</v>
      </c>
      <c r="B178" s="16">
        <v>26</v>
      </c>
      <c r="C178" s="24">
        <v>21</v>
      </c>
      <c r="D178" s="24">
        <v>21</v>
      </c>
      <c r="E178" s="24">
        <v>28</v>
      </c>
      <c r="F178" s="24">
        <v>35</v>
      </c>
      <c r="G178" s="3">
        <v>0.12560386473429952</v>
      </c>
      <c r="H178" s="3">
        <v>0.10344827586206896</v>
      </c>
      <c r="I178" s="3">
        <v>0.10344827586206896</v>
      </c>
      <c r="J178" s="3">
        <v>0.13658536585365855</v>
      </c>
      <c r="K178" s="3">
        <v>0.17073170731707318</v>
      </c>
    </row>
    <row r="179" spans="1:11" x14ac:dyDescent="0.25">
      <c r="A179" s="2" t="s">
        <v>124</v>
      </c>
      <c r="B179" s="16">
        <v>16</v>
      </c>
      <c r="C179" s="24">
        <v>19</v>
      </c>
      <c r="D179" s="24">
        <v>22</v>
      </c>
      <c r="E179" s="24">
        <v>11</v>
      </c>
      <c r="F179" s="24">
        <v>22</v>
      </c>
      <c r="G179" s="3">
        <v>7.7294685990338161E-2</v>
      </c>
      <c r="H179" s="3">
        <v>9.3596059113300489E-2</v>
      </c>
      <c r="I179" s="3">
        <v>0.10837438423645321</v>
      </c>
      <c r="J179" s="3">
        <v>5.3658536585365853E-2</v>
      </c>
      <c r="K179" s="3">
        <v>0.10731707317073171</v>
      </c>
    </row>
    <row r="180" spans="1:11" x14ac:dyDescent="0.25">
      <c r="A180" s="2" t="s">
        <v>3</v>
      </c>
      <c r="B180" s="16">
        <v>60</v>
      </c>
      <c r="C180" s="16">
        <v>116</v>
      </c>
      <c r="D180" s="16">
        <v>106</v>
      </c>
      <c r="E180" s="16">
        <v>66</v>
      </c>
      <c r="F180" s="16">
        <v>70</v>
      </c>
      <c r="G180" s="3">
        <v>0.28985507246376813</v>
      </c>
      <c r="H180" s="3">
        <v>0.5714285714285714</v>
      </c>
      <c r="I180" s="3">
        <v>0.52216748768472909</v>
      </c>
      <c r="J180" s="3">
        <v>0.32195121951219513</v>
      </c>
      <c r="K180" s="3">
        <v>0.34146341463414637</v>
      </c>
    </row>
    <row r="181" spans="1:11" x14ac:dyDescent="0.25">
      <c r="A181" s="2"/>
      <c r="B181" s="2">
        <v>207</v>
      </c>
      <c r="C181" s="16">
        <v>203</v>
      </c>
      <c r="D181" s="16">
        <v>203</v>
      </c>
      <c r="E181" s="16">
        <v>205</v>
      </c>
      <c r="F181" s="16">
        <v>205</v>
      </c>
      <c r="G181" s="2"/>
      <c r="H181" s="2"/>
      <c r="I181" s="2"/>
      <c r="J181" s="2"/>
      <c r="K181" s="2"/>
    </row>
    <row r="184" spans="1:11" s="4" customFormat="1" x14ac:dyDescent="0.25">
      <c r="A184" s="4" t="s">
        <v>128</v>
      </c>
    </row>
    <row r="186" spans="1:11" ht="46.5" customHeight="1" x14ac:dyDescent="0.25">
      <c r="B186" s="27" t="s">
        <v>116</v>
      </c>
      <c r="C186" s="27"/>
      <c r="D186" s="29" t="s">
        <v>133</v>
      </c>
      <c r="E186" s="29"/>
    </row>
    <row r="187" spans="1:11" x14ac:dyDescent="0.25">
      <c r="B187" s="17" t="s">
        <v>114</v>
      </c>
      <c r="C187" s="17" t="s">
        <v>7</v>
      </c>
      <c r="D187" s="17" t="s">
        <v>114</v>
      </c>
      <c r="E187" s="17" t="s">
        <v>7</v>
      </c>
    </row>
    <row r="188" spans="1:11" x14ac:dyDescent="0.25">
      <c r="A188" s="14" t="s">
        <v>129</v>
      </c>
      <c r="B188" s="2">
        <v>8</v>
      </c>
      <c r="C188" s="3">
        <f t="shared" ref="C188:C193" si="10">B188/$B$193</f>
        <v>4.0201005025125629E-2</v>
      </c>
      <c r="D188" s="2">
        <v>3</v>
      </c>
      <c r="E188" s="3">
        <f t="shared" ref="E188:E193" si="11">D188/$D$193</f>
        <v>5.5555555555555552E-2</v>
      </c>
    </row>
    <row r="189" spans="1:11" x14ac:dyDescent="0.25">
      <c r="A189" s="14" t="s">
        <v>131</v>
      </c>
      <c r="B189" s="21">
        <v>43</v>
      </c>
      <c r="C189" s="3">
        <f t="shared" si="10"/>
        <v>0.21608040201005024</v>
      </c>
      <c r="D189" s="2">
        <v>10</v>
      </c>
      <c r="E189" s="3">
        <f t="shared" si="11"/>
        <v>0.18518518518518517</v>
      </c>
    </row>
    <row r="190" spans="1:11" x14ac:dyDescent="0.25">
      <c r="A190" s="14" t="s">
        <v>130</v>
      </c>
      <c r="B190" s="20">
        <v>67</v>
      </c>
      <c r="C190" s="3">
        <f t="shared" si="10"/>
        <v>0.33668341708542715</v>
      </c>
      <c r="D190" s="2">
        <v>31</v>
      </c>
      <c r="E190" s="19">
        <f t="shared" si="11"/>
        <v>0.57407407407407407</v>
      </c>
    </row>
    <row r="191" spans="1:11" x14ac:dyDescent="0.25">
      <c r="A191" s="14" t="s">
        <v>132</v>
      </c>
      <c r="B191" s="2">
        <v>19</v>
      </c>
      <c r="C191" s="3">
        <f t="shared" si="10"/>
        <v>9.5477386934673364E-2</v>
      </c>
      <c r="D191" s="2">
        <v>3</v>
      </c>
      <c r="E191" s="19">
        <f t="shared" si="11"/>
        <v>5.5555555555555552E-2</v>
      </c>
    </row>
    <row r="192" spans="1:11" x14ac:dyDescent="0.25">
      <c r="A192" s="14" t="s">
        <v>3</v>
      </c>
      <c r="B192" s="2">
        <v>62</v>
      </c>
      <c r="C192" s="3">
        <f t="shared" si="10"/>
        <v>0.31155778894472363</v>
      </c>
      <c r="D192" s="2">
        <v>7</v>
      </c>
      <c r="E192" s="3">
        <f t="shared" si="11"/>
        <v>0.12962962962962962</v>
      </c>
    </row>
    <row r="193" spans="1:12" x14ac:dyDescent="0.25">
      <c r="A193" s="14" t="s">
        <v>2</v>
      </c>
      <c r="B193" s="2">
        <v>199</v>
      </c>
      <c r="C193" s="3">
        <f t="shared" si="10"/>
        <v>1</v>
      </c>
      <c r="D193" s="2">
        <v>54</v>
      </c>
      <c r="E193" s="3">
        <f t="shared" si="11"/>
        <v>1</v>
      </c>
    </row>
    <row r="196" spans="1:12" s="4" customFormat="1" x14ac:dyDescent="0.25">
      <c r="A196" s="4" t="s">
        <v>134</v>
      </c>
    </row>
    <row r="198" spans="1:12" x14ac:dyDescent="0.25">
      <c r="A198" s="13" t="s">
        <v>138</v>
      </c>
    </row>
    <row r="200" spans="1:12" x14ac:dyDescent="0.25">
      <c r="B200" s="27" t="s">
        <v>11</v>
      </c>
      <c r="C200" s="27"/>
      <c r="D200" s="27"/>
      <c r="E200" s="27"/>
      <c r="F200" s="27"/>
      <c r="G200" s="27" t="s">
        <v>7</v>
      </c>
      <c r="H200" s="27"/>
      <c r="I200" s="27"/>
      <c r="J200" s="27"/>
      <c r="K200" s="27"/>
    </row>
    <row r="201" spans="1:12" ht="60" x14ac:dyDescent="0.25">
      <c r="B201" s="18" t="s">
        <v>119</v>
      </c>
      <c r="C201" s="18" t="s">
        <v>120</v>
      </c>
      <c r="D201" s="18" t="s">
        <v>121</v>
      </c>
      <c r="E201" s="18" t="s">
        <v>122</v>
      </c>
      <c r="F201" s="18" t="s">
        <v>123</v>
      </c>
      <c r="G201" s="18" t="s">
        <v>119</v>
      </c>
      <c r="H201" s="18" t="s">
        <v>120</v>
      </c>
      <c r="I201" s="18" t="s">
        <v>121</v>
      </c>
      <c r="J201" s="18" t="s">
        <v>122</v>
      </c>
      <c r="K201" s="18" t="s">
        <v>123</v>
      </c>
    </row>
    <row r="202" spans="1:12" x14ac:dyDescent="0.25">
      <c r="A202" s="14" t="s">
        <v>135</v>
      </c>
      <c r="B202" s="20">
        <v>34</v>
      </c>
      <c r="C202" s="2">
        <v>7</v>
      </c>
      <c r="D202" s="2">
        <v>4</v>
      </c>
      <c r="E202" s="20">
        <v>19</v>
      </c>
      <c r="F202" s="20">
        <v>14</v>
      </c>
      <c r="G202" s="25">
        <f t="shared" ref="G202:K206" si="12">B202/B$206</f>
        <v>0.77272727272727271</v>
      </c>
      <c r="H202" s="3">
        <f t="shared" si="12"/>
        <v>0.15909090909090909</v>
      </c>
      <c r="I202" s="3">
        <f t="shared" si="12"/>
        <v>9.0909090909090912E-2</v>
      </c>
      <c r="J202" s="3">
        <f t="shared" si="12"/>
        <v>0.43181818181818182</v>
      </c>
      <c r="K202" s="3">
        <f t="shared" si="12"/>
        <v>0.32558139534883723</v>
      </c>
    </row>
    <row r="203" spans="1:12" x14ac:dyDescent="0.25">
      <c r="A203" s="14" t="s">
        <v>136</v>
      </c>
      <c r="B203" s="2"/>
      <c r="C203" s="2">
        <v>5</v>
      </c>
      <c r="D203" s="2">
        <v>6</v>
      </c>
      <c r="E203" s="2">
        <v>2</v>
      </c>
      <c r="F203" s="2">
        <v>2</v>
      </c>
      <c r="G203" s="3">
        <f t="shared" si="12"/>
        <v>0</v>
      </c>
      <c r="H203" s="3">
        <f t="shared" si="12"/>
        <v>0.11363636363636363</v>
      </c>
      <c r="I203" s="3">
        <f t="shared" si="12"/>
        <v>0.13636363636363635</v>
      </c>
      <c r="J203" s="3">
        <f t="shared" si="12"/>
        <v>4.5454545454545456E-2</v>
      </c>
      <c r="K203" s="3">
        <f t="shared" si="12"/>
        <v>4.6511627906976744E-2</v>
      </c>
    </row>
    <row r="204" spans="1:12" x14ac:dyDescent="0.25">
      <c r="A204" s="14" t="s">
        <v>137</v>
      </c>
      <c r="B204" s="2">
        <v>6</v>
      </c>
      <c r="C204" s="20">
        <v>11</v>
      </c>
      <c r="D204" s="20">
        <v>10</v>
      </c>
      <c r="E204" s="21">
        <v>12</v>
      </c>
      <c r="F204" s="2">
        <v>18</v>
      </c>
      <c r="G204" s="3">
        <f t="shared" si="12"/>
        <v>0.13636363636363635</v>
      </c>
      <c r="H204" s="3">
        <f t="shared" si="12"/>
        <v>0.25</v>
      </c>
      <c r="I204" s="3">
        <f t="shared" si="12"/>
        <v>0.22727272727272727</v>
      </c>
      <c r="J204" s="3">
        <f t="shared" si="12"/>
        <v>0.27272727272727271</v>
      </c>
      <c r="K204" s="3">
        <f t="shared" si="12"/>
        <v>0.41860465116279072</v>
      </c>
    </row>
    <row r="205" spans="1:12" x14ac:dyDescent="0.25">
      <c r="A205" s="14" t="s">
        <v>3</v>
      </c>
      <c r="B205" s="2">
        <v>4</v>
      </c>
      <c r="C205" s="2">
        <v>21</v>
      </c>
      <c r="D205" s="2">
        <v>24</v>
      </c>
      <c r="E205" s="2">
        <v>11</v>
      </c>
      <c r="F205" s="2">
        <v>9</v>
      </c>
      <c r="G205" s="3">
        <f t="shared" si="12"/>
        <v>9.0909090909090912E-2</v>
      </c>
      <c r="H205" s="3">
        <f t="shared" si="12"/>
        <v>0.47727272727272729</v>
      </c>
      <c r="I205" s="3">
        <f t="shared" si="12"/>
        <v>0.54545454545454541</v>
      </c>
      <c r="J205" s="3">
        <f t="shared" si="12"/>
        <v>0.25</v>
      </c>
      <c r="K205" s="3">
        <f t="shared" si="12"/>
        <v>0.20930232558139536</v>
      </c>
    </row>
    <row r="206" spans="1:12" x14ac:dyDescent="0.25">
      <c r="A206" s="14" t="s">
        <v>2</v>
      </c>
      <c r="B206" s="2">
        <v>44</v>
      </c>
      <c r="C206" s="2">
        <v>44</v>
      </c>
      <c r="D206" s="2">
        <v>44</v>
      </c>
      <c r="E206" s="2">
        <v>44</v>
      </c>
      <c r="F206" s="2">
        <v>43</v>
      </c>
      <c r="G206" s="3">
        <f t="shared" si="12"/>
        <v>1</v>
      </c>
      <c r="H206" s="3">
        <f t="shared" si="12"/>
        <v>1</v>
      </c>
      <c r="I206" s="3">
        <f t="shared" si="12"/>
        <v>1</v>
      </c>
      <c r="J206" s="3">
        <f t="shared" si="12"/>
        <v>1</v>
      </c>
      <c r="K206" s="3">
        <f t="shared" si="12"/>
        <v>1</v>
      </c>
    </row>
    <row r="210" spans="1:34" s="10" customFormat="1" x14ac:dyDescent="0.25">
      <c r="A210" s="1" t="s">
        <v>139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2" spans="1:34" s="4" customFormat="1" x14ac:dyDescent="0.25">
      <c r="A212" s="4" t="s">
        <v>140</v>
      </c>
    </row>
    <row r="214" spans="1:34" x14ac:dyDescent="0.25">
      <c r="A214" s="5" t="s">
        <v>147</v>
      </c>
      <c r="B214" s="5"/>
      <c r="C214" s="5"/>
    </row>
    <row r="216" spans="1:34" x14ac:dyDescent="0.25">
      <c r="A216" s="2"/>
      <c r="B216" s="2" t="s">
        <v>11</v>
      </c>
      <c r="C216" s="2" t="s">
        <v>7</v>
      </c>
    </row>
    <row r="217" spans="1:34" x14ac:dyDescent="0.25">
      <c r="A217" s="2" t="s">
        <v>141</v>
      </c>
      <c r="B217" s="20">
        <v>80</v>
      </c>
      <c r="C217" s="3">
        <v>0.33472803347280333</v>
      </c>
    </row>
    <row r="218" spans="1:34" x14ac:dyDescent="0.25">
      <c r="A218" s="2" t="s">
        <v>142</v>
      </c>
      <c r="B218" s="21">
        <v>23</v>
      </c>
      <c r="C218" s="3">
        <v>9.6234309623430964E-2</v>
      </c>
    </row>
    <row r="219" spans="1:34" x14ac:dyDescent="0.25">
      <c r="A219" s="2" t="s">
        <v>143</v>
      </c>
      <c r="B219" s="2">
        <v>7</v>
      </c>
      <c r="C219" s="3">
        <v>2.9288702928870293E-2</v>
      </c>
    </row>
    <row r="220" spans="1:34" x14ac:dyDescent="0.25">
      <c r="A220" s="2" t="s">
        <v>144</v>
      </c>
      <c r="B220" s="21">
        <v>12</v>
      </c>
      <c r="C220" s="3">
        <v>5.0209205020920501E-2</v>
      </c>
    </row>
    <row r="221" spans="1:34" x14ac:dyDescent="0.25">
      <c r="A221" s="2" t="s">
        <v>145</v>
      </c>
      <c r="B221" s="21">
        <v>29</v>
      </c>
      <c r="C221" s="3">
        <v>0.12133891213389121</v>
      </c>
    </row>
    <row r="222" spans="1:34" x14ac:dyDescent="0.25">
      <c r="A222" s="2" t="s">
        <v>146</v>
      </c>
      <c r="B222" s="21">
        <v>22</v>
      </c>
      <c r="C222" s="3">
        <v>9.2050209205020925E-2</v>
      </c>
    </row>
    <row r="223" spans="1:34" x14ac:dyDescent="0.25">
      <c r="A223" s="14" t="s">
        <v>2</v>
      </c>
      <c r="B223" s="2">
        <v>239</v>
      </c>
      <c r="C223" s="2"/>
    </row>
    <row r="226" spans="1:11" x14ac:dyDescent="0.25">
      <c r="A226" s="5" t="s">
        <v>148</v>
      </c>
      <c r="B226" s="5"/>
      <c r="C226" s="5"/>
    </row>
    <row r="228" spans="1:11" x14ac:dyDescent="0.25">
      <c r="A228" s="13" t="s">
        <v>159</v>
      </c>
    </row>
    <row r="230" spans="1:11" x14ac:dyDescent="0.25">
      <c r="A230" s="5" t="s">
        <v>149</v>
      </c>
    </row>
    <row r="232" spans="1:11" x14ac:dyDescent="0.25">
      <c r="A232" s="2"/>
      <c r="B232" s="27" t="s">
        <v>11</v>
      </c>
      <c r="C232" s="27"/>
      <c r="D232" s="27"/>
      <c r="E232" s="27"/>
      <c r="F232" s="27"/>
      <c r="G232" s="27" t="s">
        <v>7</v>
      </c>
      <c r="H232" s="27"/>
      <c r="I232" s="27"/>
      <c r="J232" s="27"/>
    </row>
    <row r="233" spans="1:11" x14ac:dyDescent="0.25">
      <c r="A233" s="2"/>
      <c r="B233" s="2" t="s">
        <v>150</v>
      </c>
      <c r="C233" s="2" t="s">
        <v>151</v>
      </c>
      <c r="D233" s="2" t="s">
        <v>152</v>
      </c>
      <c r="E233" s="2" t="s">
        <v>153</v>
      </c>
      <c r="F233" s="2" t="s">
        <v>116</v>
      </c>
      <c r="G233" s="2" t="s">
        <v>150</v>
      </c>
      <c r="H233" s="2" t="s">
        <v>151</v>
      </c>
      <c r="I233" s="2" t="s">
        <v>152</v>
      </c>
      <c r="J233" s="2" t="s">
        <v>153</v>
      </c>
    </row>
    <row r="234" spans="1:11" x14ac:dyDescent="0.25">
      <c r="A234" s="2" t="s">
        <v>154</v>
      </c>
      <c r="B234" s="2">
        <v>21</v>
      </c>
      <c r="C234" s="2">
        <v>38</v>
      </c>
      <c r="D234" s="2">
        <v>10</v>
      </c>
      <c r="E234" s="2">
        <v>2</v>
      </c>
      <c r="F234" s="2">
        <v>71</v>
      </c>
      <c r="G234" s="19">
        <v>0.29577464788732394</v>
      </c>
      <c r="H234" s="26">
        <v>0.53521126760563376</v>
      </c>
      <c r="I234" s="3">
        <v>0.14084507042253522</v>
      </c>
      <c r="J234" s="3">
        <v>2.8169014084507043E-2</v>
      </c>
    </row>
    <row r="235" spans="1:11" x14ac:dyDescent="0.25">
      <c r="A235" s="2" t="s">
        <v>155</v>
      </c>
      <c r="B235" s="2">
        <v>14</v>
      </c>
      <c r="C235" s="2">
        <v>34</v>
      </c>
      <c r="D235" s="2">
        <v>11</v>
      </c>
      <c r="E235" s="2">
        <v>4</v>
      </c>
      <c r="F235" s="2">
        <v>63</v>
      </c>
      <c r="G235" s="19">
        <v>0.22222222222222221</v>
      </c>
      <c r="H235" s="26">
        <v>0.53968253968253965</v>
      </c>
      <c r="I235" s="3">
        <v>0.17460317460317459</v>
      </c>
      <c r="J235" s="3">
        <v>6.3492063492063489E-2</v>
      </c>
    </row>
    <row r="236" spans="1:11" x14ac:dyDescent="0.25">
      <c r="A236" s="2" t="s">
        <v>156</v>
      </c>
      <c r="B236" s="2">
        <v>11</v>
      </c>
      <c r="C236" s="2">
        <v>40</v>
      </c>
      <c r="D236" s="2">
        <v>12</v>
      </c>
      <c r="E236" s="2">
        <v>2</v>
      </c>
      <c r="F236" s="2">
        <v>65</v>
      </c>
      <c r="G236" s="3">
        <v>0.16923076923076924</v>
      </c>
      <c r="H236" s="19">
        <v>0.61538461538461542</v>
      </c>
      <c r="I236" s="19">
        <v>0.18461538461538463</v>
      </c>
      <c r="J236" s="3">
        <v>3.0769230769230771E-2</v>
      </c>
    </row>
    <row r="237" spans="1:11" x14ac:dyDescent="0.25">
      <c r="A237" s="2" t="s">
        <v>157</v>
      </c>
      <c r="B237" s="2">
        <v>8</v>
      </c>
      <c r="C237" s="2">
        <v>40</v>
      </c>
      <c r="D237" s="2">
        <v>9</v>
      </c>
      <c r="E237" s="2">
        <v>3</v>
      </c>
      <c r="F237" s="2">
        <v>60</v>
      </c>
      <c r="G237" s="3">
        <v>0.13333333333333333</v>
      </c>
      <c r="H237" s="19">
        <v>0.66666666666666663</v>
      </c>
      <c r="I237" s="3">
        <v>0.15</v>
      </c>
      <c r="J237" s="3">
        <v>0.05</v>
      </c>
    </row>
    <row r="238" spans="1:11" x14ac:dyDescent="0.25">
      <c r="A238" s="2" t="s">
        <v>158</v>
      </c>
      <c r="B238" s="2">
        <v>17</v>
      </c>
      <c r="C238" s="2">
        <v>45</v>
      </c>
      <c r="D238" s="2">
        <v>7</v>
      </c>
      <c r="E238" s="2">
        <v>2</v>
      </c>
      <c r="F238" s="2">
        <v>71</v>
      </c>
      <c r="G238" s="3">
        <v>0.23943661971830985</v>
      </c>
      <c r="H238" s="3">
        <v>0.63380281690140849</v>
      </c>
      <c r="I238" s="3">
        <v>9.8591549295774641E-2</v>
      </c>
      <c r="J238" s="3">
        <v>2.8169014084507043E-2</v>
      </c>
    </row>
    <row r="241" spans="1:11" x14ac:dyDescent="0.25">
      <c r="A241" s="5" t="s">
        <v>160</v>
      </c>
    </row>
    <row r="243" spans="1:11" x14ac:dyDescent="0.25">
      <c r="A243" s="2"/>
      <c r="B243" s="27" t="s">
        <v>11</v>
      </c>
      <c r="C243" s="27"/>
      <c r="D243" s="27"/>
      <c r="E243" s="27"/>
      <c r="F243" s="27"/>
      <c r="G243" s="27" t="s">
        <v>7</v>
      </c>
      <c r="H243" s="27"/>
      <c r="I243" s="27"/>
      <c r="J243" s="27"/>
    </row>
    <row r="244" spans="1:11" x14ac:dyDescent="0.25">
      <c r="A244" s="2"/>
      <c r="B244" s="2" t="s">
        <v>150</v>
      </c>
      <c r="C244" s="2" t="s">
        <v>151</v>
      </c>
      <c r="D244" s="2" t="s">
        <v>152</v>
      </c>
      <c r="E244" s="2" t="s">
        <v>153</v>
      </c>
      <c r="F244" s="2" t="s">
        <v>116</v>
      </c>
      <c r="G244" s="2" t="s">
        <v>150</v>
      </c>
      <c r="H244" s="2" t="s">
        <v>151</v>
      </c>
      <c r="I244" s="2" t="s">
        <v>152</v>
      </c>
      <c r="J244" s="2" t="s">
        <v>153</v>
      </c>
    </row>
    <row r="245" spans="1:11" x14ac:dyDescent="0.25">
      <c r="A245" s="2" t="s">
        <v>154</v>
      </c>
      <c r="B245" s="2">
        <v>6</v>
      </c>
      <c r="C245" s="2">
        <v>10</v>
      </c>
      <c r="D245" s="2">
        <v>4</v>
      </c>
      <c r="E245" s="2">
        <v>1</v>
      </c>
      <c r="F245" s="2">
        <v>21</v>
      </c>
      <c r="G245" s="3">
        <v>0.2857142857142857</v>
      </c>
      <c r="H245" s="3">
        <v>0.47619047619047616</v>
      </c>
      <c r="I245" s="19">
        <v>0.19047619047619047</v>
      </c>
      <c r="J245" s="3">
        <v>4.7619047619047616E-2</v>
      </c>
    </row>
    <row r="246" spans="1:11" x14ac:dyDescent="0.25">
      <c r="A246" s="2" t="s">
        <v>155</v>
      </c>
      <c r="B246" s="2">
        <v>2</v>
      </c>
      <c r="C246" s="2">
        <v>11</v>
      </c>
      <c r="D246" s="2">
        <v>1</v>
      </c>
      <c r="E246" s="2">
        <v>3</v>
      </c>
      <c r="F246" s="2">
        <v>17</v>
      </c>
      <c r="G246" s="19">
        <v>0.11764705882352941</v>
      </c>
      <c r="H246" s="19">
        <v>0.6470588235294118</v>
      </c>
      <c r="I246" s="3">
        <v>5.8823529411764705E-2</v>
      </c>
      <c r="J246" s="3">
        <v>0.17647058823529413</v>
      </c>
    </row>
    <row r="247" spans="1:11" x14ac:dyDescent="0.25">
      <c r="A247" s="2" t="s">
        <v>156</v>
      </c>
      <c r="B247" s="2">
        <v>3</v>
      </c>
      <c r="C247" s="2">
        <v>13</v>
      </c>
      <c r="D247" s="2">
        <v>1</v>
      </c>
      <c r="E247" s="2">
        <v>2</v>
      </c>
      <c r="F247" s="2">
        <v>19</v>
      </c>
      <c r="G247" s="19">
        <v>0.15789473684210525</v>
      </c>
      <c r="H247" s="19">
        <v>0.68421052631578949</v>
      </c>
      <c r="I247" s="3">
        <v>5.2631578947368418E-2</v>
      </c>
      <c r="J247" s="3">
        <v>0.10526315789473684</v>
      </c>
    </row>
    <row r="248" spans="1:11" x14ac:dyDescent="0.25">
      <c r="A248" s="2" t="s">
        <v>157</v>
      </c>
      <c r="B248" s="2">
        <v>2</v>
      </c>
      <c r="C248" s="2">
        <v>10</v>
      </c>
      <c r="D248" s="2">
        <v>3</v>
      </c>
      <c r="E248" s="2">
        <v>3</v>
      </c>
      <c r="F248" s="2">
        <v>18</v>
      </c>
      <c r="G248" s="3">
        <v>0.1111111111111111</v>
      </c>
      <c r="H248" s="3">
        <v>0.55555555555555558</v>
      </c>
      <c r="I248" s="3">
        <v>0.16666666666666666</v>
      </c>
      <c r="J248" s="3">
        <v>0.16666666666666666</v>
      </c>
    </row>
    <row r="249" spans="1:11" x14ac:dyDescent="0.25">
      <c r="A249" s="2" t="s">
        <v>158</v>
      </c>
      <c r="B249" s="2">
        <v>1</v>
      </c>
      <c r="C249" s="2">
        <v>14</v>
      </c>
      <c r="D249" s="2">
        <v>4</v>
      </c>
      <c r="E249" s="2">
        <v>2</v>
      </c>
      <c r="F249" s="2">
        <v>21</v>
      </c>
      <c r="G249" s="3">
        <v>4.7619047619047616E-2</v>
      </c>
      <c r="H249" s="3">
        <v>0.66666666666666663</v>
      </c>
      <c r="I249" s="3">
        <v>0.19047619047619047</v>
      </c>
      <c r="J249" s="3">
        <v>9.5238095238095233E-2</v>
      </c>
    </row>
    <row r="252" spans="1:11" x14ac:dyDescent="0.25">
      <c r="A252" s="5" t="s">
        <v>161</v>
      </c>
    </row>
    <row r="254" spans="1:11" x14ac:dyDescent="0.25">
      <c r="A254" s="2"/>
      <c r="B254" s="27" t="s">
        <v>11</v>
      </c>
      <c r="C254" s="27"/>
      <c r="D254" s="27"/>
      <c r="E254" s="27"/>
      <c r="F254" s="27"/>
      <c r="G254" s="27" t="s">
        <v>7</v>
      </c>
      <c r="H254" s="27"/>
      <c r="I254" s="27"/>
      <c r="J254" s="27"/>
    </row>
    <row r="255" spans="1:11" x14ac:dyDescent="0.25">
      <c r="A255" s="2"/>
      <c r="B255" s="2" t="s">
        <v>150</v>
      </c>
      <c r="C255" s="2" t="s">
        <v>151</v>
      </c>
      <c r="D255" s="2" t="s">
        <v>152</v>
      </c>
      <c r="E255" s="2" t="s">
        <v>153</v>
      </c>
      <c r="F255" s="2" t="s">
        <v>116</v>
      </c>
      <c r="G255" s="2" t="s">
        <v>150</v>
      </c>
      <c r="H255" s="2" t="s">
        <v>151</v>
      </c>
      <c r="I255" s="2" t="s">
        <v>152</v>
      </c>
      <c r="J255" s="2" t="s">
        <v>153</v>
      </c>
    </row>
    <row r="256" spans="1:11" x14ac:dyDescent="0.25">
      <c r="A256" s="2" t="s">
        <v>154</v>
      </c>
      <c r="B256" s="2">
        <v>7</v>
      </c>
      <c r="C256" s="2">
        <v>14</v>
      </c>
      <c r="D256" s="2">
        <v>5</v>
      </c>
      <c r="E256" s="2"/>
      <c r="F256" s="2">
        <v>26</v>
      </c>
      <c r="G256" s="3">
        <v>0.26923076923076922</v>
      </c>
      <c r="H256" s="3">
        <v>0.53846153846153844</v>
      </c>
      <c r="I256" s="19">
        <v>0.19230769230769232</v>
      </c>
      <c r="J256" s="3"/>
    </row>
    <row r="257" spans="1:11" x14ac:dyDescent="0.25">
      <c r="A257" s="2" t="s">
        <v>155</v>
      </c>
      <c r="B257" s="2">
        <v>8</v>
      </c>
      <c r="C257" s="2">
        <v>13</v>
      </c>
      <c r="D257" s="2">
        <v>2</v>
      </c>
      <c r="E257" s="2">
        <v>2</v>
      </c>
      <c r="F257" s="2">
        <v>25</v>
      </c>
      <c r="G257" s="3">
        <v>0.32</v>
      </c>
      <c r="H257" s="3">
        <v>0.52</v>
      </c>
      <c r="I257" s="3">
        <v>0.08</v>
      </c>
      <c r="J257" s="3">
        <v>0.08</v>
      </c>
    </row>
    <row r="258" spans="1:11" x14ac:dyDescent="0.25">
      <c r="A258" s="2" t="s">
        <v>156</v>
      </c>
      <c r="B258" s="2">
        <v>7</v>
      </c>
      <c r="C258" s="2">
        <v>17</v>
      </c>
      <c r="D258" s="2">
        <v>1</v>
      </c>
      <c r="E258" s="2"/>
      <c r="F258" s="2">
        <v>25</v>
      </c>
      <c r="G258" s="3">
        <v>0.28000000000000003</v>
      </c>
      <c r="H258" s="3">
        <v>0.68</v>
      </c>
      <c r="I258" s="3">
        <v>0.04</v>
      </c>
      <c r="J258" s="3"/>
    </row>
    <row r="259" spans="1:11" x14ac:dyDescent="0.25">
      <c r="A259" s="2" t="s">
        <v>157</v>
      </c>
      <c r="B259" s="2">
        <v>4</v>
      </c>
      <c r="C259" s="2">
        <v>18</v>
      </c>
      <c r="D259" s="2">
        <v>2</v>
      </c>
      <c r="E259" s="2"/>
      <c r="F259" s="2">
        <v>24</v>
      </c>
      <c r="G259" s="3">
        <v>0.16666666666666666</v>
      </c>
      <c r="H259" s="3">
        <v>0.75</v>
      </c>
      <c r="I259" s="3">
        <v>8.3333333333333329E-2</v>
      </c>
      <c r="J259" s="3"/>
    </row>
    <row r="260" spans="1:11" x14ac:dyDescent="0.25">
      <c r="A260" s="2" t="s">
        <v>158</v>
      </c>
      <c r="B260" s="2">
        <v>6</v>
      </c>
      <c r="C260" s="2">
        <v>21</v>
      </c>
      <c r="D260" s="2">
        <v>1</v>
      </c>
      <c r="E260" s="2"/>
      <c r="F260" s="2">
        <v>28</v>
      </c>
      <c r="G260" s="3">
        <v>0.21428571428571427</v>
      </c>
      <c r="H260" s="3">
        <v>0.75</v>
      </c>
      <c r="I260" s="3">
        <v>3.5714285714285712E-2</v>
      </c>
      <c r="J260" s="3"/>
    </row>
    <row r="263" spans="1:11" x14ac:dyDescent="0.25">
      <c r="A263" s="5" t="s">
        <v>162</v>
      </c>
    </row>
    <row r="265" spans="1:11" x14ac:dyDescent="0.25">
      <c r="A265" s="2"/>
      <c r="B265" s="27" t="s">
        <v>11</v>
      </c>
      <c r="C265" s="27"/>
      <c r="D265" s="27"/>
      <c r="E265" s="27"/>
      <c r="F265" s="27"/>
      <c r="G265" s="27" t="s">
        <v>7</v>
      </c>
      <c r="H265" s="27"/>
      <c r="I265" s="27"/>
      <c r="J265" s="27"/>
    </row>
    <row r="266" spans="1:11" x14ac:dyDescent="0.25">
      <c r="A266" s="2"/>
      <c r="B266" s="2" t="s">
        <v>150</v>
      </c>
      <c r="C266" s="2" t="s">
        <v>151</v>
      </c>
      <c r="D266" s="2" t="s">
        <v>152</v>
      </c>
      <c r="E266" s="2" t="s">
        <v>153</v>
      </c>
      <c r="F266" s="2" t="s">
        <v>116</v>
      </c>
      <c r="G266" s="2" t="s">
        <v>150</v>
      </c>
      <c r="H266" s="2" t="s">
        <v>151</v>
      </c>
      <c r="I266" s="2" t="s">
        <v>152</v>
      </c>
      <c r="J266" s="2" t="s">
        <v>153</v>
      </c>
    </row>
    <row r="267" spans="1:11" x14ac:dyDescent="0.25">
      <c r="A267" s="2" t="s">
        <v>154</v>
      </c>
      <c r="B267" s="2">
        <v>4</v>
      </c>
      <c r="C267" s="2">
        <v>11</v>
      </c>
      <c r="D267" s="2">
        <v>2</v>
      </c>
      <c r="E267" s="2"/>
      <c r="F267" s="2">
        <v>17</v>
      </c>
      <c r="G267" s="3">
        <v>0.23529411764705882</v>
      </c>
      <c r="H267" s="3">
        <v>0.6470588235294118</v>
      </c>
      <c r="I267" s="3">
        <v>0.11764705882352941</v>
      </c>
      <c r="J267" s="3"/>
    </row>
    <row r="268" spans="1:11" x14ac:dyDescent="0.25">
      <c r="A268" s="2" t="s">
        <v>155</v>
      </c>
      <c r="B268" s="2">
        <v>2</v>
      </c>
      <c r="C268" s="2">
        <v>12</v>
      </c>
      <c r="D268" s="2">
        <v>1</v>
      </c>
      <c r="E268" s="2">
        <v>1</v>
      </c>
      <c r="F268" s="2">
        <v>16</v>
      </c>
      <c r="G268" s="3">
        <v>0.125</v>
      </c>
      <c r="H268" s="3">
        <v>0.75</v>
      </c>
      <c r="I268" s="3">
        <v>6.25E-2</v>
      </c>
      <c r="J268" s="3">
        <v>6.25E-2</v>
      </c>
    </row>
    <row r="269" spans="1:11" x14ac:dyDescent="0.25">
      <c r="A269" s="2" t="s">
        <v>156</v>
      </c>
      <c r="B269" s="2">
        <v>4</v>
      </c>
      <c r="C269" s="2">
        <v>11</v>
      </c>
      <c r="D269" s="2">
        <v>2</v>
      </c>
      <c r="E269" s="2"/>
      <c r="F269" s="2">
        <v>17</v>
      </c>
      <c r="G269" s="3">
        <v>0.23529411764705882</v>
      </c>
      <c r="H269" s="3">
        <v>0.6470588235294118</v>
      </c>
      <c r="I269" s="3">
        <v>0.11764705882352941</v>
      </c>
      <c r="J269" s="3"/>
    </row>
    <row r="270" spans="1:11" x14ac:dyDescent="0.25">
      <c r="A270" s="2" t="s">
        <v>157</v>
      </c>
      <c r="B270" s="2">
        <v>5</v>
      </c>
      <c r="C270" s="2">
        <v>8</v>
      </c>
      <c r="D270" s="2">
        <v>1</v>
      </c>
      <c r="E270" s="2"/>
      <c r="F270" s="2">
        <v>14</v>
      </c>
      <c r="G270" s="3">
        <v>0.35714285714285715</v>
      </c>
      <c r="H270" s="3">
        <v>0.5714285714285714</v>
      </c>
      <c r="I270" s="3">
        <v>7.1428571428571425E-2</v>
      </c>
      <c r="J270" s="3"/>
    </row>
    <row r="271" spans="1:11" x14ac:dyDescent="0.25">
      <c r="A271" s="2" t="s">
        <v>158</v>
      </c>
      <c r="B271" s="2">
        <v>8</v>
      </c>
      <c r="C271" s="2">
        <v>9</v>
      </c>
      <c r="D271" s="2">
        <v>2</v>
      </c>
      <c r="E271" s="2"/>
      <c r="F271" s="2">
        <v>19</v>
      </c>
      <c r="G271" s="3">
        <v>0.42105263157894735</v>
      </c>
      <c r="H271" s="3">
        <v>0.47368421052631576</v>
      </c>
      <c r="I271" s="3">
        <v>0.10526315789473684</v>
      </c>
      <c r="J271" s="3"/>
    </row>
    <row r="274" spans="1:34" s="10" customFormat="1" x14ac:dyDescent="0.25">
      <c r="A274" s="1" t="s">
        <v>163</v>
      </c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6" spans="1:34" s="4" customFormat="1" x14ac:dyDescent="0.25">
      <c r="A276" s="4" t="s">
        <v>164</v>
      </c>
    </row>
    <row r="279" spans="1:34" x14ac:dyDescent="0.25">
      <c r="A279" s="2"/>
      <c r="B279" s="2" t="s">
        <v>11</v>
      </c>
      <c r="C279" s="2" t="s">
        <v>7</v>
      </c>
    </row>
    <row r="280" spans="1:34" x14ac:dyDescent="0.25">
      <c r="A280" s="2" t="s">
        <v>165</v>
      </c>
      <c r="B280" s="2">
        <v>51</v>
      </c>
      <c r="C280" s="19">
        <v>0.26842105263157895</v>
      </c>
    </row>
    <row r="281" spans="1:34" x14ac:dyDescent="0.25">
      <c r="A281" s="2" t="s">
        <v>81</v>
      </c>
      <c r="B281" s="2">
        <v>40</v>
      </c>
      <c r="C281" s="19">
        <v>0.21052631578947367</v>
      </c>
    </row>
    <row r="282" spans="1:34" x14ac:dyDescent="0.25">
      <c r="A282" s="2" t="s">
        <v>82</v>
      </c>
      <c r="B282" s="2">
        <v>35</v>
      </c>
      <c r="C282" s="3">
        <v>0.18421052631578946</v>
      </c>
    </row>
    <row r="283" spans="1:34" x14ac:dyDescent="0.25">
      <c r="A283" s="2" t="s">
        <v>83</v>
      </c>
      <c r="B283" s="2">
        <v>62</v>
      </c>
      <c r="C283" s="3">
        <v>0.32631578947368423</v>
      </c>
    </row>
    <row r="284" spans="1:34" x14ac:dyDescent="0.25">
      <c r="A284" s="2" t="s">
        <v>3</v>
      </c>
      <c r="B284" s="2">
        <v>2</v>
      </c>
      <c r="C284" s="3">
        <v>1.0526315789473684E-2</v>
      </c>
    </row>
    <row r="285" spans="1:34" x14ac:dyDescent="0.25">
      <c r="A285" s="2" t="s">
        <v>2</v>
      </c>
      <c r="B285" s="2">
        <v>190</v>
      </c>
      <c r="C285" s="2"/>
    </row>
    <row r="288" spans="1:34" s="4" customFormat="1" x14ac:dyDescent="0.25">
      <c r="A288" s="4" t="s">
        <v>166</v>
      </c>
    </row>
    <row r="289" spans="1:4" x14ac:dyDescent="0.25">
      <c r="A289" s="13" t="s">
        <v>176</v>
      </c>
    </row>
    <row r="290" spans="1:4" x14ac:dyDescent="0.25">
      <c r="A290" s="13"/>
    </row>
    <row r="291" spans="1:4" x14ac:dyDescent="0.25">
      <c r="A291" s="2"/>
      <c r="B291" s="2" t="s">
        <v>11</v>
      </c>
      <c r="C291" s="2" t="s">
        <v>7</v>
      </c>
    </row>
    <row r="292" spans="1:4" x14ac:dyDescent="0.25">
      <c r="A292" s="2" t="s">
        <v>108</v>
      </c>
      <c r="B292" s="2">
        <v>46</v>
      </c>
      <c r="C292" s="3">
        <v>0.33093525179856115</v>
      </c>
    </row>
    <row r="293" spans="1:4" x14ac:dyDescent="0.25">
      <c r="A293" s="2" t="s">
        <v>175</v>
      </c>
      <c r="B293" s="2">
        <v>33</v>
      </c>
      <c r="C293" s="19">
        <v>0.23741007194244604</v>
      </c>
    </row>
    <row r="294" spans="1:4" x14ac:dyDescent="0.25">
      <c r="A294" s="2" t="s">
        <v>174</v>
      </c>
      <c r="B294" s="2">
        <v>24</v>
      </c>
      <c r="C294" s="19">
        <v>0.17266187050359713</v>
      </c>
    </row>
    <row r="295" spans="1:4" x14ac:dyDescent="0.25">
      <c r="A295" s="2" t="s">
        <v>104</v>
      </c>
      <c r="B295" s="2">
        <v>17</v>
      </c>
      <c r="C295" s="19">
        <v>0.1223021582733813</v>
      </c>
    </row>
    <row r="296" spans="1:4" x14ac:dyDescent="0.25">
      <c r="A296" s="2" t="s">
        <v>105</v>
      </c>
      <c r="B296" s="2">
        <v>14</v>
      </c>
      <c r="C296" s="3">
        <v>0.10071942446043165</v>
      </c>
    </row>
    <row r="297" spans="1:4" x14ac:dyDescent="0.25">
      <c r="A297" s="2" t="s">
        <v>173</v>
      </c>
      <c r="B297" s="2">
        <v>9</v>
      </c>
      <c r="C297" s="3">
        <v>6.4748201438848921E-2</v>
      </c>
    </row>
    <row r="298" spans="1:4" x14ac:dyDescent="0.25">
      <c r="A298" s="2" t="s">
        <v>172</v>
      </c>
      <c r="B298" s="2">
        <v>8</v>
      </c>
      <c r="C298" s="3">
        <v>5.7553956834532377E-2</v>
      </c>
    </row>
    <row r="299" spans="1:4" x14ac:dyDescent="0.25">
      <c r="A299" s="2" t="s">
        <v>170</v>
      </c>
      <c r="B299" s="2">
        <v>7</v>
      </c>
      <c r="C299" s="3">
        <v>5.0359712230215826E-2</v>
      </c>
    </row>
    <row r="300" spans="1:4" x14ac:dyDescent="0.25">
      <c r="A300" s="2" t="s">
        <v>171</v>
      </c>
      <c r="B300" s="2">
        <v>7</v>
      </c>
      <c r="C300" s="3">
        <v>5.0359712230215826E-2</v>
      </c>
    </row>
    <row r="301" spans="1:4" x14ac:dyDescent="0.25">
      <c r="A301" s="2" t="s">
        <v>168</v>
      </c>
      <c r="B301" s="2">
        <v>4</v>
      </c>
      <c r="C301" s="3">
        <v>2.8776978417266189E-2</v>
      </c>
    </row>
    <row r="302" spans="1:4" x14ac:dyDescent="0.25">
      <c r="A302" s="2" t="s">
        <v>169</v>
      </c>
      <c r="B302" s="2">
        <v>4</v>
      </c>
      <c r="C302" s="3">
        <v>2.8776978417266189E-2</v>
      </c>
    </row>
    <row r="303" spans="1:4" x14ac:dyDescent="0.25">
      <c r="A303" s="2" t="s">
        <v>167</v>
      </c>
      <c r="B303" s="2">
        <v>6</v>
      </c>
      <c r="C303" s="3">
        <v>4.3165467625899283E-2</v>
      </c>
    </row>
    <row r="304" spans="1:4" x14ac:dyDescent="0.25">
      <c r="A304" s="2" t="s">
        <v>94</v>
      </c>
      <c r="B304" s="2">
        <v>139</v>
      </c>
      <c r="C304" s="2"/>
    </row>
    <row r="307" spans="1:4" s="4" customFormat="1" x14ac:dyDescent="0.25">
      <c r="A307" s="4" t="s">
        <v>177</v>
      </c>
    </row>
    <row r="308" spans="1:4" x14ac:dyDescent="0.25">
      <c r="A308" s="13" t="s">
        <v>178</v>
      </c>
    </row>
    <row r="310" spans="1:4" x14ac:dyDescent="0.25">
      <c r="A310" s="2"/>
      <c r="B310" s="2" t="s">
        <v>11</v>
      </c>
      <c r="C310" s="2" t="s">
        <v>7</v>
      </c>
    </row>
    <row r="311" spans="1:4" x14ac:dyDescent="0.25">
      <c r="A311" s="2" t="s">
        <v>179</v>
      </c>
      <c r="B311" s="2">
        <v>73</v>
      </c>
      <c r="C311" s="19">
        <v>0.57936507936507942</v>
      </c>
    </row>
    <row r="312" spans="1:4" x14ac:dyDescent="0.25">
      <c r="A312" s="2" t="s">
        <v>180</v>
      </c>
      <c r="B312" s="2">
        <v>10</v>
      </c>
      <c r="C312" s="3">
        <v>7.9365079365079361E-2</v>
      </c>
    </row>
    <row r="313" spans="1:4" x14ac:dyDescent="0.25">
      <c r="A313" s="2" t="s">
        <v>181</v>
      </c>
      <c r="B313" s="2">
        <v>19</v>
      </c>
      <c r="C313" s="3">
        <v>0.15079365079365079</v>
      </c>
    </row>
    <row r="314" spans="1:4" x14ac:dyDescent="0.25">
      <c r="A314" s="2" t="s">
        <v>182</v>
      </c>
      <c r="B314" s="2">
        <v>21</v>
      </c>
      <c r="C314" s="3">
        <v>0.16666666666666666</v>
      </c>
    </row>
    <row r="315" spans="1:4" x14ac:dyDescent="0.25">
      <c r="A315" s="2" t="s">
        <v>3</v>
      </c>
      <c r="B315" s="2">
        <v>3</v>
      </c>
      <c r="C315" s="3">
        <v>2.3809523809523808E-2</v>
      </c>
    </row>
    <row r="316" spans="1:4" x14ac:dyDescent="0.25">
      <c r="A316" s="2" t="s">
        <v>2</v>
      </c>
      <c r="B316" s="2">
        <v>126</v>
      </c>
      <c r="C316" s="2"/>
    </row>
    <row r="319" spans="1:4" s="4" customFormat="1" x14ac:dyDescent="0.25">
      <c r="A319" s="4" t="s">
        <v>183</v>
      </c>
    </row>
    <row r="321" spans="1:34" x14ac:dyDescent="0.25">
      <c r="A321" s="2"/>
      <c r="B321" s="2" t="s">
        <v>11</v>
      </c>
      <c r="C321" s="2" t="s">
        <v>7</v>
      </c>
    </row>
    <row r="322" spans="1:34" x14ac:dyDescent="0.25">
      <c r="A322" s="2" t="s">
        <v>184</v>
      </c>
      <c r="B322" s="2">
        <v>56</v>
      </c>
      <c r="C322" s="3">
        <v>0.61538461538461542</v>
      </c>
    </row>
    <row r="323" spans="1:34" x14ac:dyDescent="0.25">
      <c r="A323" s="2" t="s">
        <v>3</v>
      </c>
      <c r="B323" s="2">
        <v>4</v>
      </c>
      <c r="C323" s="3">
        <v>4.3956043956043959E-2</v>
      </c>
    </row>
    <row r="324" spans="1:34" x14ac:dyDescent="0.25">
      <c r="A324" s="2" t="s">
        <v>185</v>
      </c>
      <c r="B324" s="21">
        <v>31</v>
      </c>
      <c r="C324" s="3">
        <v>0.34065934065934067</v>
      </c>
    </row>
    <row r="325" spans="1:34" x14ac:dyDescent="0.25">
      <c r="A325" s="2" t="s">
        <v>2</v>
      </c>
      <c r="B325" s="2">
        <v>91</v>
      </c>
      <c r="C325" s="2"/>
    </row>
    <row r="328" spans="1:34" s="10" customFormat="1" x14ac:dyDescent="0.25">
      <c r="A328" s="1" t="s">
        <v>186</v>
      </c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30" spans="1:34" s="4" customFormat="1" x14ac:dyDescent="0.25">
      <c r="A330" s="4" t="s">
        <v>187</v>
      </c>
    </row>
    <row r="333" spans="1:34" x14ac:dyDescent="0.25">
      <c r="A333" s="2"/>
      <c r="B333" s="27" t="s">
        <v>11</v>
      </c>
      <c r="C333" s="27"/>
      <c r="D333" s="27"/>
      <c r="E333" s="28" t="s">
        <v>7</v>
      </c>
      <c r="F333" s="28"/>
      <c r="G333" s="28"/>
    </row>
    <row r="334" spans="1:34" x14ac:dyDescent="0.25">
      <c r="A334" s="2"/>
      <c r="B334" s="2" t="s">
        <v>58</v>
      </c>
      <c r="C334" s="2" t="s">
        <v>66</v>
      </c>
      <c r="D334" s="2" t="s">
        <v>65</v>
      </c>
      <c r="E334" s="2" t="s">
        <v>58</v>
      </c>
      <c r="F334" s="2" t="s">
        <v>66</v>
      </c>
      <c r="G334" s="2" t="s">
        <v>65</v>
      </c>
    </row>
    <row r="335" spans="1:34" x14ac:dyDescent="0.25">
      <c r="A335" s="2" t="s">
        <v>3</v>
      </c>
      <c r="B335" s="2">
        <v>15</v>
      </c>
      <c r="C335" s="2">
        <v>11</v>
      </c>
      <c r="D335" s="2">
        <v>4</v>
      </c>
      <c r="E335" s="3">
        <v>8.0645161290322578E-2</v>
      </c>
      <c r="F335" s="3">
        <v>0.10891089108910891</v>
      </c>
      <c r="G335" s="3">
        <v>4.7058823529411764E-2</v>
      </c>
    </row>
    <row r="336" spans="1:34" x14ac:dyDescent="0.25">
      <c r="A336" s="2" t="s">
        <v>124</v>
      </c>
      <c r="B336" s="2">
        <v>27</v>
      </c>
      <c r="C336" s="2">
        <v>17</v>
      </c>
      <c r="D336" s="2">
        <v>10</v>
      </c>
      <c r="E336" s="3">
        <v>0.14516129032258066</v>
      </c>
      <c r="F336" s="3">
        <v>0.16831683168316833</v>
      </c>
      <c r="G336" s="3">
        <v>0.11764705882352941</v>
      </c>
    </row>
    <row r="337" spans="1:7" x14ac:dyDescent="0.25">
      <c r="A337" s="2" t="s">
        <v>125</v>
      </c>
      <c r="B337" s="20">
        <v>46</v>
      </c>
      <c r="C337" s="2">
        <v>24</v>
      </c>
      <c r="D337" s="2">
        <v>22</v>
      </c>
      <c r="E337" s="3">
        <v>0.24731182795698925</v>
      </c>
      <c r="F337" s="3">
        <v>0.23762376237623761</v>
      </c>
      <c r="G337" s="3">
        <v>0.25882352941176473</v>
      </c>
    </row>
    <row r="338" spans="1:7" x14ac:dyDescent="0.25">
      <c r="A338" s="2" t="s">
        <v>126</v>
      </c>
      <c r="B338" s="20">
        <v>55</v>
      </c>
      <c r="C338" s="2">
        <v>24</v>
      </c>
      <c r="D338" s="2">
        <v>31</v>
      </c>
      <c r="E338" s="3">
        <v>0.29569892473118281</v>
      </c>
      <c r="F338" s="3">
        <v>0.23762376237623761</v>
      </c>
      <c r="G338" s="3">
        <v>0.36470588235294116</v>
      </c>
    </row>
    <row r="339" spans="1:7" x14ac:dyDescent="0.25">
      <c r="A339" s="2" t="s">
        <v>127</v>
      </c>
      <c r="B339" s="2">
        <v>43</v>
      </c>
      <c r="C339" s="2">
        <v>25</v>
      </c>
      <c r="D339" s="2">
        <v>18</v>
      </c>
      <c r="E339" s="3">
        <v>0.23118279569892472</v>
      </c>
      <c r="F339" s="3">
        <v>0.24752475247524752</v>
      </c>
      <c r="G339" s="3">
        <v>0.21176470588235294</v>
      </c>
    </row>
    <row r="340" spans="1:7" x14ac:dyDescent="0.25">
      <c r="A340" s="2" t="s">
        <v>2</v>
      </c>
      <c r="B340" s="2">
        <v>186</v>
      </c>
      <c r="C340" s="2">
        <v>101</v>
      </c>
      <c r="D340" s="2">
        <v>85</v>
      </c>
      <c r="E340" s="3"/>
      <c r="F340" s="3"/>
      <c r="G340" s="3"/>
    </row>
  </sheetData>
  <sheetProtection algorithmName="SHA-512" hashValue="JEl/HGenb3g5W5OrtMcQHVECfjw+fa9g2UAwf/0ZISZLp7OMfuDybYAZTPfopc/ClQ9GjihXDlWBp8VnIBC/MA==" saltValue="fWjYbye887Acq4/7KL/+Hg==" spinCount="100000" sheet="1" objects="1" scenarios="1"/>
  <sortState xmlns:xlrd2="http://schemas.microsoft.com/office/spreadsheetml/2017/richdata2" ref="A292:C302">
    <sortCondition descending="1" ref="B292:B302"/>
  </sortState>
  <mergeCells count="22">
    <mergeCell ref="F5:I5"/>
    <mergeCell ref="J5:M5"/>
    <mergeCell ref="D85:E85"/>
    <mergeCell ref="F85:G85"/>
    <mergeCell ref="B162:C162"/>
    <mergeCell ref="D162:E162"/>
    <mergeCell ref="B186:C186"/>
    <mergeCell ref="D186:E186"/>
    <mergeCell ref="B174:F174"/>
    <mergeCell ref="G174:K174"/>
    <mergeCell ref="B200:F200"/>
    <mergeCell ref="G200:K200"/>
    <mergeCell ref="B265:F265"/>
    <mergeCell ref="G265:J265"/>
    <mergeCell ref="E333:G333"/>
    <mergeCell ref="B333:D333"/>
    <mergeCell ref="B232:F232"/>
    <mergeCell ref="G232:J232"/>
    <mergeCell ref="B243:F243"/>
    <mergeCell ref="G243:J243"/>
    <mergeCell ref="B254:F254"/>
    <mergeCell ref="G254:J25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CERC</dc:creator>
  <cp:lastModifiedBy>BONNIAUD Valentin ( FD 42 Loire )</cp:lastModifiedBy>
  <cp:lastPrinted>2024-10-24T13:02:47Z</cp:lastPrinted>
  <dcterms:created xsi:type="dcterms:W3CDTF">2024-10-22T07:42:10Z</dcterms:created>
  <dcterms:modified xsi:type="dcterms:W3CDTF">2025-05-06T08:48:04Z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a95e15-f021-4cd3-ac15-bca03bba052b_Enabled">
    <vt:lpwstr>true</vt:lpwstr>
  </property>
  <property fmtid="{D5CDD505-2E9C-101B-9397-08002B2CF9AE}" pid="3" name="MSIP_Label_f1a95e15-f021-4cd3-ac15-bca03bba052b_SetDate">
    <vt:lpwstr>2025-05-06T08:48:03Z</vt:lpwstr>
  </property>
  <property fmtid="{D5CDD505-2E9C-101B-9397-08002B2CF9AE}" pid="4" name="MSIP_Label_f1a95e15-f021-4cd3-ac15-bca03bba052b_Method">
    <vt:lpwstr>Standard</vt:lpwstr>
  </property>
  <property fmtid="{D5CDD505-2E9C-101B-9397-08002B2CF9AE}" pid="5" name="MSIP_Label_f1a95e15-f021-4cd3-ac15-bca03bba052b_Name">
    <vt:lpwstr>f1a95e15-f021-4cd3-ac15-bca03bba052b</vt:lpwstr>
  </property>
  <property fmtid="{D5CDD505-2E9C-101B-9397-08002B2CF9AE}" pid="6" name="MSIP_Label_f1a95e15-f021-4cd3-ac15-bca03bba052b_SiteId">
    <vt:lpwstr>92410b1b-4b46-4710-b23c-c3a3814046a4</vt:lpwstr>
  </property>
  <property fmtid="{D5CDD505-2E9C-101B-9397-08002B2CF9AE}" pid="7" name="MSIP_Label_f1a95e15-f021-4cd3-ac15-bca03bba052b_ActionId">
    <vt:lpwstr>30c0b4f4-ee42-460d-86f9-f0fbb9307934</vt:lpwstr>
  </property>
  <property fmtid="{D5CDD505-2E9C-101B-9397-08002B2CF9AE}" pid="8" name="MSIP_Label_f1a95e15-f021-4cd3-ac15-bca03bba052b_ContentBits">
    <vt:lpwstr>0</vt:lpwstr>
  </property>
  <property fmtid="{D5CDD505-2E9C-101B-9397-08002B2CF9AE}" pid="9" name="MSIP_Label_f1a95e15-f021-4cd3-ac15-bca03bba052b_Tag">
    <vt:lpwstr>10, 3, 0, 1</vt:lpwstr>
  </property>
</Properties>
</file>